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00"/>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02-2" sheetId="5" r:id="rId5"/>
    <sheet name="2025年一般公共预算“三公”经费支出预算表03" sheetId="6" r:id="rId6"/>
    <sheet name="2025年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definedNames>
    <definedName name="_xlnm.Print_Titles" localSheetId="10">'2025年部门政府性基金预算支出预算表06'!$1:$6</definedName>
    <definedName name="_xlnm.Print_Titles" localSheetId="15">'2025年新增资产配置表10'!$1:$6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<sst xmlns="http://schemas.openxmlformats.org/spreadsheetml/2006/main" count="1781" uniqueCount="557">
  <si>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</si>
  <si>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</si>
  <si>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</si>
  <si>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</si>
  <si>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</si>
  <si>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</si>
  <si>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</si>
  <si>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</si>
  <si>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</si>
  <si>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</si>
  <si>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</si>
  <si>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</si>
  <si>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</si>
  <si>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</si>
  <si>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</si>
  <si>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</si>
  <si>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</si>
  <si>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</si>
  <si>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</si>
  <si>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</si>
  <si>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</si>
  <si>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</si>
  <si>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</si>
  <si>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</si>
  <si>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</si>
  <si>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</si>
  <si>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</si>
  <si>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</si>
  <si>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</si>
  <si>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</si>
  <si>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</si>
  <si>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</si>
  <si>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</si>
  <si>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</si>
  <si>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</si>
  <si>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</si>
  <si>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</si>
  <si>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</si>
  <si>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</si>
  <si>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</si>
  <si>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</si>
  <si>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</si>
  <si>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</si>
  <si>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</si>
  <si>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</si>
  <si>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</si>
  <si>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</si>
  <si>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</si>
  <si>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</si>
  <si>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</si>
  <si>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</si>
  <si>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</si>
  <si>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</si>
  <si>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</si>
  <si>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</si>
  <si>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</si>
  <si>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</si>
  <si>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</si>
  <si>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</si>
  <si>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</si>
  <si>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</si>
  <si>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</si>
  <si>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</si>
  <si>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</si>
  <si>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</si>
  <si>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</si>
  <si>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</si>
  <si>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</si>
  <si>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</si>
  <si>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</si>
  <si>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351001</t>
  </si>
  <si>
    <t>南华县退役军人事务局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</si>
  <si>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</si>
  <si>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</si>
  <si>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</si>
  <si>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</si>
  <si>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</si>
  <si>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</si>
  <si>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</si>
  <si>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</si>
  <si>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</si>
  <si>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</si>
  <si>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</si>
  <si>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</si>
  <si>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</si>
  <si>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</si>
  <si>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</si>
  <si>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</si>
  <si>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</si>
  <si>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</si>
  <si>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</si>
  <si>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</si>
  <si>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</si>
  <si>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</si>
  <si>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</si>
  <si>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</si>
  <si>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</si>
  <si>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</si>
  <si>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</si>
  <si>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</si>
  <si>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</si>
  <si>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</si>
  <si>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</si>
  <si>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</si>
  <si>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</si>
  <si>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</si>
  <si>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</si>
  <si>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</si>
  <si>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</si>
  <si>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2080803</t>
  </si>
  <si>
    <t>在乡复员、退伍军人生活补助</t>
  </si>
  <si>
    <t>2080805</t>
  </si>
  <si>
    <t>义务兵优待</t>
  </si>
  <si>
    <t>2080899</t>
  </si>
  <si>
    <t>其他优抚支出</t>
  </si>
  <si>
    <t>20809</t>
  </si>
  <si>
    <t>退役安置</t>
  </si>
  <si>
    <t>2080901</t>
  </si>
  <si>
    <t>退役士兵安置</t>
  </si>
  <si>
    <t>2080902</t>
  </si>
  <si>
    <t>军队移交政府的离退休人员安置</t>
  </si>
  <si>
    <t>2080905</t>
  </si>
  <si>
    <t>军队转业干部安置</t>
  </si>
  <si>
    <t>2080999</t>
  </si>
  <si>
    <t>其他退役安置支出</t>
  </si>
  <si>
    <t>20828</t>
  </si>
  <si>
    <t>退役军人管理事务</t>
  </si>
  <si>
    <t>2082801</t>
  </si>
  <si>
    <t>行政运行</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</si>
  <si>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</si>
  <si>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</si>
  <si>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</si>
  <si>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</si>
  <si>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</si>
  <si>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</si>
  <si>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</si>
  <si>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</si>
  <si>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</si>
  <si>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</si>
  <si>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</si>
  <si>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</si>
  <si>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21014</t>
  </si>
  <si>
    <t>优抚对象医疗</t>
  </si>
  <si>
    <t>2101401</t>
  </si>
  <si>
    <t>优抚对象医疗补助</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</si>
  <si>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</si>
  <si>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</si>
  <si>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</si>
  <si>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</si>
  <si>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</si>
  <si>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</si>
  <si>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</si>
  <si>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</si>
  <si>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</si>
  <si>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</si>
  <si>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</si>
  <si>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</si>
  <si>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</si>
  <si>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</si>
  <si>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</si>
  <si>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</si>
  <si>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</si>
  <si>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</si>
  <si>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</si>
  <si>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</si>
  <si>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</si>
  <si>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</si>
  <si>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</si>
  <si>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</si>
  <si>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</si>
  <si>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</si>
  <si>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</si>
  <si>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</si>
  <si>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</si>
  <si>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</si>
  <si>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</si>
  <si>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</si>
  <si>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</si>
  <si>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</si>
  <si>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</si>
  <si>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</si>
  <si>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</si>
  <si>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</si>
  <si>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</si>
  <si>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</si>
  <si>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</si>
  <si>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</si>
  <si>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</si>
  <si>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</si>
  <si>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</si>
  <si>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</si>
  <si>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</si>
  <si>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</si>
  <si>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</si>
  <si>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</si>
  <si>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</si>
  <si>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</si>
  <si>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</si>
  <si>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</si>
  <si>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</si>
  <si>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</si>
  <si>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</si>
  <si>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</si>
  <si>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</si>
  <si>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</si>
  <si>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</si>
  <si>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</si>
  <si>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</si>
  <si>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</si>
  <si>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</si>
  <si>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</si>
  <si>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</si>
  <si>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</si>
  <si>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</si>
  <si>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</si>
  <si>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</si>
  <si>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</si>
  <si>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</si>
  <si>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</si>
  <si>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</si>
  <si>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</si>
  <si>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</si>
  <si>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</si>
  <si>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</si>
  <si>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</si>
  <si>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532324210000000017993</t>
  </si>
  <si>
    <t>事业人员工资支出</t>
  </si>
  <si>
    <t>30101</t>
  </si>
  <si>
    <t>基本工资</t>
  </si>
  <si>
    <t>532324210000000017978</t>
  </si>
  <si>
    <t>行政人员工资支出</t>
  </si>
  <si>
    <t>30102</t>
  </si>
  <si>
    <t>津贴补贴</t>
  </si>
  <si>
    <t>532324221100000294146</t>
  </si>
  <si>
    <t>机关综合绩效</t>
  </si>
  <si>
    <t>30103</t>
  </si>
  <si>
    <t>奖金</t>
  </si>
  <si>
    <t>532324241100002156036</t>
  </si>
  <si>
    <t>事业人员改革性补贴</t>
  </si>
  <si>
    <t>30107</t>
  </si>
  <si>
    <t>绩效工资</t>
  </si>
  <si>
    <t>532324221100000294127</t>
  </si>
  <si>
    <t>事业新增奖励性绩效</t>
  </si>
  <si>
    <t>532324210000000017984</t>
  </si>
  <si>
    <t>机关事业单位基本养老保险缴费</t>
  </si>
  <si>
    <t>30108</t>
  </si>
  <si>
    <t>532324210000000017985</t>
  </si>
  <si>
    <t>社会保障缴费</t>
  </si>
  <si>
    <t>30110</t>
  </si>
  <si>
    <t>职工基本医疗保险缴费</t>
  </si>
  <si>
    <t>30111</t>
  </si>
  <si>
    <t>公务员医疗补助缴费</t>
  </si>
  <si>
    <t>30112</t>
  </si>
  <si>
    <t>其他社会保障缴费</t>
  </si>
  <si>
    <t>532324231100001181463</t>
  </si>
  <si>
    <t>事业人员失业保险</t>
  </si>
  <si>
    <t>532324210000000017986</t>
  </si>
  <si>
    <t>30113</t>
  </si>
  <si>
    <t>532324221100000294150</t>
  </si>
  <si>
    <t>行政公务交通补贴</t>
  </si>
  <si>
    <t>30239</t>
  </si>
  <si>
    <t>其他交通费用</t>
  </si>
  <si>
    <t>532324221100000613565</t>
  </si>
  <si>
    <t>工会经费</t>
  </si>
  <si>
    <t>30228</t>
  </si>
  <si>
    <t>532324221100000613563</t>
  </si>
  <si>
    <t>30217</t>
  </si>
  <si>
    <t>532324210000000017989</t>
  </si>
  <si>
    <t>一般公用经费</t>
  </si>
  <si>
    <t>30299</t>
  </si>
  <si>
    <t>其他商品和服务支出</t>
  </si>
  <si>
    <t>30201</t>
  </si>
  <si>
    <t>办公费</t>
  </si>
  <si>
    <t>30205</t>
  </si>
  <si>
    <t>水费</t>
  </si>
  <si>
    <t>30215</t>
  </si>
  <si>
    <t>会议费</t>
  </si>
  <si>
    <t>30211</t>
  </si>
  <si>
    <t>差旅费</t>
  </si>
  <si>
    <t>532324241100002156026</t>
  </si>
  <si>
    <t>退休公用经费</t>
  </si>
  <si>
    <t>532324241100002156038</t>
  </si>
  <si>
    <t>对个人和家庭的补助（归口）</t>
  </si>
  <si>
    <t>30302</t>
  </si>
  <si>
    <t>退休费</t>
  </si>
  <si>
    <t>预算05-1表</t>
  </si>
  <si>
    <t>2025年部门项目支出预算表（其他运转类、特定目标类项目）</t>
  </si>
  <si>
    <t>项目分类</t>
  </si>
  <si>
    <t>经济科目编码</t>
  </si>
  <si>
    <t>经济科目名称</t>
  </si>
  <si>
    <t>本年拨款</t>
  </si>
  <si>
    <t>其中：本次下达</t>
  </si>
  <si>
    <t>军队拨付专项补助资金</t>
  </si>
  <si>
    <t>311 专项业务类</t>
  </si>
  <si>
    <t>532324241100003106038</t>
  </si>
  <si>
    <t>30305</t>
  </si>
  <si>
    <t>生活补助</t>
  </si>
  <si>
    <t>军转干部困难解困补助资金</t>
  </si>
  <si>
    <t>312 民生类</t>
  </si>
  <si>
    <t>532324241100002128019</t>
  </si>
  <si>
    <t>企业军转干部门诊医疗补助资金</t>
  </si>
  <si>
    <t>532324251100003651862</t>
  </si>
  <si>
    <t>30307</t>
  </si>
  <si>
    <t>医疗费补助</t>
  </si>
  <si>
    <t>退役安置补助经费</t>
  </si>
  <si>
    <t>532324231100001695454</t>
  </si>
  <si>
    <t>退役士兵待安期生活补助及发放慰问品经费</t>
  </si>
  <si>
    <t>532324251100003652065</t>
  </si>
  <si>
    <t>无军籍人员遗属补助经费</t>
  </si>
  <si>
    <t>532324251100003681370</t>
  </si>
  <si>
    <t>现役军人立功送喜报补助经费</t>
  </si>
  <si>
    <t>532324231100001224176</t>
  </si>
  <si>
    <t>一至六级伤残军人护理费补助经费</t>
  </si>
  <si>
    <t>532324251100003576311</t>
  </si>
  <si>
    <t>义务兵、消防员家庭优待金资金</t>
  </si>
  <si>
    <t>532324241100002120345</t>
  </si>
  <si>
    <t>优抚对象抚恤和生活补助（出国参战民兵民工）经费</t>
  </si>
  <si>
    <t>532324251100003567839</t>
  </si>
  <si>
    <t>优抚对象抚恤和生活补助（丧葬费）经费</t>
  </si>
  <si>
    <t>532324251100003580229</t>
  </si>
  <si>
    <t>30304</t>
  </si>
  <si>
    <t>抚恤金</t>
  </si>
  <si>
    <t>优抚对象抚恤和生活补助（优抚对象春节、八一慰问金）经费</t>
  </si>
  <si>
    <t>532324251100003824553</t>
  </si>
  <si>
    <t>优抚对象抚恤和生活补助经费</t>
  </si>
  <si>
    <t>532324251100003568481</t>
  </si>
  <si>
    <t>优抚对象医疗补助资金</t>
  </si>
  <si>
    <t>532324251100003569175</t>
  </si>
  <si>
    <t>重点优抚对象生活困难补助经费</t>
  </si>
  <si>
    <t>532324251100003568491</t>
  </si>
  <si>
    <t>自主择业军转干部医疗保险经费</t>
  </si>
  <si>
    <t>532324251100003652022</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</si>
  <si>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</si>
  <si>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</si>
  <si>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</si>
  <si>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</si>
  <si>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</si>
  <si>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</si>
  <si>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</si>
  <si>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</si>
  <si>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</si>
  <si>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</si>
  <si>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</si>
  <si>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</si>
  <si>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营造尊重关爱功臣模范的浓厚社会氛围、凝聚强国兴军的磅礴力量，根据退役军人部发（2020）68号《立功受奖军人家庭送喜报工作办法》现役军人立功奖励金，预算2024年45人，每人慰问2000元计算需要慰问金90000元。</t>
  </si>
  <si>
    <t>产出指标</t>
  </si>
  <si>
    <t>数量指标</t>
  </si>
  <si>
    <t>现役军人立功奖励人数</t>
  </si>
  <si>
    <t>&gt;=</t>
  </si>
  <si>
    <t>45</t>
  </si>
  <si>
    <t>人</t>
  </si>
  <si>
    <t>定量指标</t>
  </si>
  <si>
    <t>反映获补助人员、企业的数量情况，也适用补贴、资助等形式的补助。</t>
  </si>
  <si>
    <t>质量指标</t>
  </si>
  <si>
    <t>获补对象准确率</t>
  </si>
  <si>
    <t>=</t>
  </si>
  <si>
    <t>100</t>
  </si>
  <si>
    <t>%</t>
  </si>
  <si>
    <t>反映获补助对象认定的准确性情况。
获补对象准确率=抽检符合标准的补助对象数/抽检实际补助对象数*100%</t>
  </si>
  <si>
    <t>时效指标</t>
  </si>
  <si>
    <t>发放及时率</t>
  </si>
  <si>
    <t>反映发放单位及时发放补助资金的情况。
发放及时率=在时限内发放资金/应发放资金*100%</t>
  </si>
  <si>
    <t>效益指标</t>
  </si>
  <si>
    <t>社会效益</t>
  </si>
  <si>
    <t>现役军人生活状况改善</t>
  </si>
  <si>
    <t>有效改善</t>
  </si>
  <si>
    <t>定性指标</t>
  </si>
  <si>
    <t>反映补助促进受助对象生活状况改善的情况。</t>
  </si>
  <si>
    <t>满意度指标</t>
  </si>
  <si>
    <t>服务对象满意度</t>
  </si>
  <si>
    <t>现役军人满意度</t>
  </si>
  <si>
    <t>98</t>
  </si>
  <si>
    <t>反映获补助受益对象的满意程度。</t>
  </si>
  <si>
    <t>主要是为了确保死者生前供养的直系亲属在经济上得到一定的补助，以维持基本生活，通过发放遗属补助，保障其遗属正常生活。</t>
  </si>
  <si>
    <t>遗属补助人员</t>
  </si>
  <si>
    <t>1人</t>
  </si>
  <si>
    <t>反映遗属补助人数。</t>
  </si>
  <si>
    <t>按相关文件规定发放无军籍人员遗属补助</t>
  </si>
  <si>
    <t>预算补助经费。</t>
  </si>
  <si>
    <t>及时发放遗属补助</t>
  </si>
  <si>
    <t>遗属补助发放率</t>
  </si>
  <si>
    <t>政策知晓率</t>
  </si>
  <si>
    <t>反映政策知晓效果情况</t>
  </si>
  <si>
    <t>受补对象满意度</t>
  </si>
  <si>
    <t>反映受补对象满意率</t>
  </si>
  <si>
    <r>
      <rPr>
        <sz val="11"/>
        <color rgb="FF000000"/>
        <rFont val="宋体"/>
        <charset val="134"/>
      </rPr>
      <t>根据楚退军通〔</t>
    </r>
    <r>
      <rPr>
        <sz val="11"/>
        <color rgb="FF000000"/>
        <rFont val="Times New Roman"/>
        <charset val="134"/>
      </rPr>
      <t>2021</t>
    </r>
    <r>
      <rPr>
        <sz val="11"/>
        <color rgb="FF000000"/>
        <rFont val="宋体"/>
        <charset val="134"/>
      </rPr>
      <t>〕</t>
    </r>
    <r>
      <rPr>
        <sz val="11"/>
        <color rgb="FF000000"/>
        <rFont val="Times New Roman"/>
        <charset val="134"/>
      </rPr>
      <t>7</t>
    </r>
    <r>
      <rPr>
        <sz val="11"/>
        <color rgb="FF000000"/>
        <rFont val="宋体"/>
        <charset val="134"/>
      </rPr>
      <t>号精神，义务兵家庭优待金从批准入伍时间开始计算，每服役满</t>
    </r>
    <r>
      <rPr>
        <sz val="11"/>
        <color rgb="FF000000"/>
        <rFont val="Times New Roman"/>
        <charset val="134"/>
      </rPr>
      <t>6</t>
    </r>
    <r>
      <rPr>
        <sz val="11"/>
        <color rgb="FF000000"/>
        <rFont val="宋体"/>
        <charset val="134"/>
      </rPr>
      <t>个月义务兵役发放一次，不满</t>
    </r>
    <r>
      <rPr>
        <sz val="11"/>
        <color rgb="FF000000"/>
        <rFont val="Times New Roman"/>
        <charset val="134"/>
      </rPr>
      <t>6</t>
    </r>
    <r>
      <rPr>
        <sz val="11"/>
        <color rgb="FF000000"/>
        <rFont val="宋体"/>
        <charset val="134"/>
      </rPr>
      <t>个月按</t>
    </r>
    <r>
      <rPr>
        <sz val="11"/>
        <color rgb="FF000000"/>
        <rFont val="Times New Roman"/>
        <charset val="134"/>
      </rPr>
      <t>6</t>
    </r>
    <r>
      <rPr>
        <sz val="11"/>
        <color rgb="FF000000"/>
        <rFont val="宋体"/>
        <charset val="134"/>
      </rPr>
      <t>个月发放，发放</t>
    </r>
    <r>
      <rPr>
        <sz val="11"/>
        <color rgb="FF000000"/>
        <rFont val="Times New Roman"/>
        <charset val="134"/>
      </rPr>
      <t>2</t>
    </r>
    <r>
      <rPr>
        <sz val="11"/>
        <color rgb="FF000000"/>
        <rFont val="宋体"/>
        <charset val="134"/>
      </rPr>
      <t>年。每年优待金春节发上半年，八一节发放下半年。</t>
    </r>
    <r>
      <rPr>
        <sz val="11"/>
        <color rgb="FF000000"/>
        <rFont val="Times New Roman"/>
        <charset val="134"/>
      </rPr>
      <t xml:space="preserve">
</t>
    </r>
    <r>
      <rPr>
        <sz val="11"/>
        <color rgb="FF000000"/>
        <rFont val="宋体"/>
        <charset val="134"/>
      </rPr>
      <t>根据云退役发〔</t>
    </r>
    <r>
      <rPr>
        <sz val="11"/>
        <color rgb="FF000000"/>
        <rFont val="Times New Roman"/>
        <charset val="134"/>
      </rPr>
      <t>2022</t>
    </r>
    <r>
      <rPr>
        <sz val="11"/>
        <color rgb="FF000000"/>
        <rFont val="宋体"/>
        <charset val="134"/>
      </rPr>
      <t>〕</t>
    </r>
    <r>
      <rPr>
        <sz val="11"/>
        <color rgb="FF000000"/>
        <rFont val="Times New Roman"/>
        <charset val="134"/>
      </rPr>
      <t>21</t>
    </r>
    <r>
      <rPr>
        <sz val="11"/>
        <color rgb="FF000000"/>
        <rFont val="宋体"/>
        <charset val="134"/>
      </rPr>
      <t>号文件相关要求，消防员家庭每年发放一次，每年</t>
    </r>
    <r>
      <rPr>
        <sz val="11"/>
        <color rgb="FF000000"/>
        <rFont val="Times New Roman"/>
        <charset val="134"/>
      </rPr>
      <t>12</t>
    </r>
    <r>
      <rPr>
        <sz val="11"/>
        <color rgb="FF000000"/>
        <rFont val="宋体"/>
        <charset val="134"/>
      </rPr>
      <t>月底前发放，</t>
    </r>
    <r>
      <rPr>
        <sz val="11"/>
        <color rgb="FF000000"/>
        <rFont val="Times New Roman"/>
        <charset val="134"/>
      </rPr>
      <t>2024</t>
    </r>
    <r>
      <rPr>
        <sz val="11"/>
        <color rgb="FF000000"/>
        <rFont val="宋体"/>
        <charset val="134"/>
      </rPr>
      <t>年应发放</t>
    </r>
    <r>
      <rPr>
        <sz val="11"/>
        <color rgb="FF000000"/>
        <rFont val="Times New Roman"/>
        <charset val="134"/>
      </rPr>
      <t>2022</t>
    </r>
    <r>
      <rPr>
        <sz val="11"/>
        <color rgb="FF000000"/>
        <rFont val="宋体"/>
        <charset val="134"/>
      </rPr>
      <t>年第二年入职，</t>
    </r>
    <r>
      <rPr>
        <sz val="11"/>
        <color rgb="FF000000"/>
        <rFont val="Times New Roman"/>
        <charset val="134"/>
      </rPr>
      <t>2023</t>
    </r>
    <r>
      <rPr>
        <sz val="11"/>
        <color rgb="FF000000"/>
        <rFont val="宋体"/>
        <charset val="134"/>
      </rPr>
      <t>年第一年入职的消防员优待金。全省义务兵优待金标准根据文件确定。预测</t>
    </r>
    <r>
      <rPr>
        <sz val="11"/>
        <color rgb="FF000000"/>
        <rFont val="Times New Roman"/>
        <charset val="134"/>
      </rPr>
      <t>2024</t>
    </r>
    <r>
      <rPr>
        <sz val="11"/>
        <color rgb="FF000000"/>
        <rFont val="宋体"/>
        <charset val="134"/>
      </rPr>
      <t>年补助标准为</t>
    </r>
    <r>
      <rPr>
        <sz val="11"/>
        <color rgb="FF000000"/>
        <rFont val="Times New Roman"/>
        <charset val="134"/>
      </rPr>
      <t>17000</t>
    </r>
    <r>
      <rPr>
        <sz val="11"/>
        <color rgb="FF000000"/>
        <rFont val="宋体"/>
        <charset val="134"/>
      </rPr>
      <t>元</t>
    </r>
    <r>
      <rPr>
        <sz val="11"/>
        <color rgb="FF000000"/>
        <rFont val="Times New Roman"/>
        <charset val="134"/>
      </rPr>
      <t>/</t>
    </r>
    <r>
      <rPr>
        <sz val="11"/>
        <color rgb="FF000000"/>
        <rFont val="宋体"/>
        <charset val="134"/>
      </rPr>
      <t>每人</t>
    </r>
    <r>
      <rPr>
        <sz val="11"/>
        <color rgb="FF000000"/>
        <rFont val="Times New Roman"/>
        <charset val="134"/>
      </rPr>
      <t>/</t>
    </r>
    <r>
      <rPr>
        <sz val="11"/>
        <color rgb="FF000000"/>
        <rFont val="宋体"/>
        <charset val="134"/>
      </rPr>
      <t>年；中央定额补助</t>
    </r>
    <r>
      <rPr>
        <sz val="11"/>
        <color rgb="FF000000"/>
        <rFont val="Times New Roman"/>
        <charset val="134"/>
      </rPr>
      <t>10000</t>
    </r>
    <r>
      <rPr>
        <sz val="11"/>
        <color rgb="FF000000"/>
        <rFont val="宋体"/>
        <charset val="134"/>
      </rPr>
      <t>元，省级承担剩余部分的</t>
    </r>
    <r>
      <rPr>
        <sz val="11"/>
        <color rgb="FF000000"/>
        <rFont val="Times New Roman"/>
        <charset val="134"/>
      </rPr>
      <t>70%</t>
    </r>
    <r>
      <rPr>
        <sz val="11"/>
        <color rgb="FF000000"/>
        <rFont val="宋体"/>
        <charset val="134"/>
      </rPr>
      <t>；中央、省承担后剩余部分由州、县、市承担。消防员家庭优待金省级承担</t>
    </r>
    <r>
      <rPr>
        <sz val="11"/>
        <color rgb="FF000000"/>
        <rFont val="Times New Roman"/>
        <charset val="134"/>
      </rPr>
      <t>70%</t>
    </r>
    <r>
      <rPr>
        <sz val="11"/>
        <color rgb="FF000000"/>
        <rFont val="宋体"/>
        <charset val="134"/>
      </rPr>
      <t>；剩余的部分州、县按三类县市比例承担。</t>
    </r>
  </si>
  <si>
    <t>保障义务兵、消防员家庭数</t>
  </si>
  <si>
    <t>172</t>
  </si>
  <si>
    <t>人(人次、家)</t>
  </si>
  <si>
    <t>反映获补助人员的数量情况，也适用补贴、资助等形式的补助。</t>
  </si>
  <si>
    <t>政策宣传次数</t>
  </si>
  <si>
    <t>人次</t>
  </si>
  <si>
    <t>反映补助政策的宣传力度情况。即通过门户网站、报刊、通信、电视、户外广告等对补助政策进行宣传的次数。</t>
  </si>
  <si>
    <t>义务兵、消防员补助对象准确率</t>
  </si>
  <si>
    <t>优待金发放及时率</t>
  </si>
  <si>
    <t>90</t>
  </si>
  <si>
    <t>义务兵、消防员家庭政策知晓率</t>
  </si>
  <si>
    <t>反映补助政策的宣传效果情况。
政策知晓率=调查中补助政策知晓人数/调查总人数*100%</t>
  </si>
  <si>
    <t>义务兵、消防员家庭生活状况改善</t>
  </si>
  <si>
    <t>优待金发放家庭对发放优待金工作满意度</t>
  </si>
  <si>
    <t>95</t>
  </si>
  <si>
    <t>反映服务对象的满意程度。服务对象满意度=调查中满意和较满意的服务对象人数/调查总人数*100%</t>
  </si>
  <si>
    <r>
      <t>完成发放优抚对象医疗保障经费，对优抚对象参保缴费、住院和门诊费用进行补助，有效帮助解决优抚对象医疗难的问题。保障内容包括：</t>
    </r>
    <r>
      <rPr>
        <sz val="11"/>
        <color rgb="FF000000"/>
        <rFont val="Times New Roman"/>
        <charset val="134"/>
      </rPr>
      <t xml:space="preserve">                                                                                  1.</t>
    </r>
    <r>
      <rPr>
        <sz val="11"/>
        <color rgb="FF000000"/>
        <rFont val="宋体"/>
        <charset val="134"/>
      </rPr>
      <t>一级至六级残疾军人</t>
    </r>
    <r>
      <rPr>
        <sz val="11"/>
        <color rgb="FF000000"/>
        <rFont val="Times New Roman"/>
        <charset val="134"/>
      </rPr>
      <t>100%</t>
    </r>
    <r>
      <rPr>
        <sz val="11"/>
        <color rgb="FF000000"/>
        <rFont val="宋体"/>
        <charset val="134"/>
      </rPr>
      <t>给予报销，年度累计不超过</t>
    </r>
    <r>
      <rPr>
        <sz val="11"/>
        <color rgb="FF000000"/>
        <rFont val="Times New Roman"/>
        <charset val="134"/>
      </rPr>
      <t>2</t>
    </r>
    <r>
      <rPr>
        <sz val="11"/>
        <color rgb="FF000000"/>
        <rFont val="宋体"/>
        <charset val="134"/>
      </rPr>
      <t>万元。</t>
    </r>
    <r>
      <rPr>
        <sz val="11"/>
        <color rgb="FF000000"/>
        <rFont val="Times New Roman"/>
        <charset val="134"/>
      </rPr>
      <t xml:space="preserve">
2.“</t>
    </r>
    <r>
      <rPr>
        <sz val="11"/>
        <color rgb="FF000000"/>
        <rFont val="宋体"/>
        <charset val="134"/>
      </rPr>
      <t>三属</t>
    </r>
    <r>
      <rPr>
        <sz val="11"/>
        <color rgb="FF000000"/>
        <rFont val="Times New Roman"/>
        <charset val="134"/>
      </rPr>
      <t>”</t>
    </r>
    <r>
      <rPr>
        <sz val="11"/>
        <color rgb="FF000000"/>
        <rFont val="宋体"/>
        <charset val="134"/>
      </rPr>
      <t>、在乡老复员军按不低于</t>
    </r>
    <r>
      <rPr>
        <sz val="11"/>
        <color rgb="FF000000"/>
        <rFont val="Times New Roman"/>
        <charset val="134"/>
      </rPr>
      <t>50%</t>
    </r>
    <r>
      <rPr>
        <sz val="11"/>
        <color rgb="FF000000"/>
        <rFont val="宋体"/>
        <charset val="134"/>
      </rPr>
      <t>给予补助，年度累计补助最高金额不超过</t>
    </r>
    <r>
      <rPr>
        <sz val="11"/>
        <color rgb="FF000000"/>
        <rFont val="Times New Roman"/>
        <charset val="134"/>
      </rPr>
      <t>1.5</t>
    </r>
    <r>
      <rPr>
        <sz val="11"/>
        <color rgb="FF000000"/>
        <rFont val="宋体"/>
        <charset val="134"/>
      </rPr>
      <t>万元。</t>
    </r>
    <r>
      <rPr>
        <sz val="11"/>
        <color rgb="FF000000"/>
        <rFont val="Times New Roman"/>
        <charset val="134"/>
      </rPr>
      <t xml:space="preserve">
3.</t>
    </r>
    <r>
      <rPr>
        <sz val="11"/>
        <color rgb="FF000000"/>
        <rFont val="宋体"/>
        <charset val="134"/>
      </rPr>
      <t>带病回乡退伍军人、</t>
    </r>
    <r>
      <rPr>
        <sz val="11"/>
        <color rgb="FF000000"/>
        <rFont val="Times New Roman"/>
        <charset val="134"/>
      </rPr>
      <t>“</t>
    </r>
    <r>
      <rPr>
        <sz val="11"/>
        <color rgb="FF000000"/>
        <rFont val="宋体"/>
        <charset val="134"/>
      </rPr>
      <t>两参</t>
    </r>
    <r>
      <rPr>
        <sz val="11"/>
        <color rgb="FF000000"/>
        <rFont val="Times New Roman"/>
        <charset val="134"/>
      </rPr>
      <t>”</t>
    </r>
    <r>
      <rPr>
        <sz val="11"/>
        <color rgb="FF000000"/>
        <rFont val="宋体"/>
        <charset val="134"/>
      </rPr>
      <t>人员按不低于</t>
    </r>
    <r>
      <rPr>
        <sz val="11"/>
        <color rgb="FF000000"/>
        <rFont val="Times New Roman"/>
        <charset val="134"/>
      </rPr>
      <t>40%</t>
    </r>
    <r>
      <rPr>
        <sz val="11"/>
        <color rgb="FF000000"/>
        <rFont val="宋体"/>
        <charset val="134"/>
      </rPr>
      <t>给予补助，年度累计补助不超过</t>
    </r>
    <r>
      <rPr>
        <sz val="11"/>
        <color rgb="FF000000"/>
        <rFont val="Times New Roman"/>
        <charset val="134"/>
      </rPr>
      <t>1</t>
    </r>
    <r>
      <rPr>
        <sz val="11"/>
        <color rgb="FF000000"/>
        <rFont val="宋体"/>
        <charset val="134"/>
      </rPr>
      <t>万元。具有双重或多重身份的优抚对按照就高原则给以办理补助。</t>
    </r>
  </si>
  <si>
    <t>保障人数</t>
  </si>
  <si>
    <t>1075</t>
  </si>
  <si>
    <t>反映获补助人员、企业的数
量情况，也适用补贴、资助
等形式的补助。</t>
  </si>
  <si>
    <t>补助经费定额发放</t>
  </si>
  <si>
    <t>反映补助资金社会化发放的比例情况。
补助社会化发放率=采用社会化发放的补助资金数/发放补助资金总额*100%</t>
  </si>
  <si>
    <t>补助资金发放及时性</t>
  </si>
  <si>
    <t>反映补助资金按月及时发放情况。
反映发放单位及时发放补助资金的情况。
发放及时率=在时限内发放资金/应发放资金*100%</t>
  </si>
  <si>
    <t>生活状况改善</t>
  </si>
  <si>
    <t>是/否</t>
  </si>
  <si>
    <t>优抚对象享受医疗保障满意率</t>
  </si>
  <si>
    <t>1至6级伤残军人医疗保险按2000元/人标准进行保障。
在基本定点医疗机构住院发生的医保政策范围内个人自付部分，按以下方式给予补助：
1.一级至六级残疾军人100%给予报销，年度累计不超过2万元。
2.“三属”、在乡老复员军按不低于50%给予补助，年度累计补助最高金额不超过1.5万元。
3.带病回乡退伍军人、“两参”人员按不低于40%给予补助，年度累计补助不超过1万元。
 具有双重或多重身份的优抚对按照就高原则给以办理补助。</t>
  </si>
  <si>
    <t>一至六级伤残人员人数</t>
  </si>
  <si>
    <t>一致六级伤残人员补助标准按规定发放</t>
  </si>
  <si>
    <t>反映补助准确发放的情况。
补助兑现准确率=补助兑付额/应付额*100%</t>
  </si>
  <si>
    <t>反映补助促进受助对象生活状况改善的情况</t>
  </si>
  <si>
    <t>关于做好优抚安置资金审计指出问题整改工作的通知</t>
  </si>
  <si>
    <t>军队拨付资金保障人员</t>
  </si>
  <si>
    <t>长期</t>
  </si>
  <si>
    <t>根据楚退役通（2024）3号关于提高成建制出国参战民兵民工生活标准的通知，出国民兵民工生活补助标准为每月520元（预测）；所需资金省级承担基础部分60元，其余部分省级承担20%，州县承担80%（按三类县配套）。</t>
  </si>
  <si>
    <t>符合享受出国民兵民工待遇人数</t>
  </si>
  <si>
    <t>社会发放率</t>
  </si>
  <si>
    <t>优抚对象（出国民兵民工）补助标准按规定发放</t>
  </si>
  <si>
    <t xml:space="preserve">根据云退役发[2021]89号文件精神，预算优抚对象丧葬补助费:(丧葬补助费发放对象为伤残人员、三属、在乡老复员军人、带病回乡退伍军人、两参人员、老年烈士子女、60周岁及以上农村籍退役士兵)。以上6类优抚对象死亡后，增发12个月抚恤金作为丧葬补助费.                  
 </t>
  </si>
  <si>
    <t>优抚对象丧葬补助</t>
  </si>
  <si>
    <t>76</t>
  </si>
  <si>
    <t>反映获补助人员、优待对象死亡人员的数
量情况，也适用补贴、资助
等形式的补助。</t>
  </si>
  <si>
    <t>各类优抚对象抚恤补助标准按规定发放</t>
  </si>
  <si>
    <t>根据楚政办通（2009）133号补助企业军转干部门诊医疗费的通知，2024年10月，实有企业军转干部12人，按每人每年960元预算需门诊医疗费补助金11520元。</t>
  </si>
  <si>
    <t>获补对象数</t>
  </si>
  <si>
    <t>反映补助对象的人数（人次）情况。</t>
  </si>
  <si>
    <t>兑现准确率</t>
  </si>
  <si>
    <t>补助社会化发放率</t>
  </si>
  <si>
    <t>补助事项公示度</t>
  </si>
  <si>
    <t>反映补助事项在特定办事大厅、官网、媒体或其他渠道按规定进行公示的情况。
补助事项公示度=按规定公布事项/按规定应公布事项*100%</t>
  </si>
  <si>
    <t>反映获补助受益对象的满意程度。补助对象满意度=调查中满意和较满意的获补助对象人数/调查总人数*100%</t>
  </si>
  <si>
    <r>
      <t>（楚退军通（</t>
    </r>
    <r>
      <rPr>
        <sz val="11"/>
        <color rgb="FF000000"/>
        <rFont val="Times New Roman"/>
        <charset val="134"/>
      </rPr>
      <t>2021</t>
    </r>
    <r>
      <rPr>
        <sz val="11"/>
        <color rgb="FF000000"/>
        <rFont val="宋体"/>
        <charset val="134"/>
      </rPr>
      <t>）</t>
    </r>
    <r>
      <rPr>
        <sz val="11"/>
        <color rgb="FF000000"/>
        <rFont val="Times New Roman"/>
        <charset val="134"/>
      </rPr>
      <t>5</t>
    </r>
    <r>
      <rPr>
        <sz val="11"/>
        <color rgb="FF000000"/>
        <rFont val="宋体"/>
        <charset val="134"/>
      </rPr>
      <t>号文件精神，我省退役士兵一次性经济补助标准按</t>
    </r>
    <r>
      <rPr>
        <sz val="11"/>
        <color rgb="FF000000"/>
        <rFont val="Times New Roman"/>
        <charset val="134"/>
      </rPr>
      <t>4500</t>
    </r>
    <r>
      <rPr>
        <sz val="11"/>
        <color rgb="FF000000"/>
        <rFont val="宋体"/>
        <charset val="134"/>
      </rPr>
      <t>元每年发放；</t>
    </r>
    <r>
      <rPr>
        <sz val="11"/>
        <color rgb="FF000000"/>
        <rFont val="Times New Roman"/>
        <charset val="134"/>
      </rPr>
      <t>2024</t>
    </r>
    <r>
      <rPr>
        <sz val="11"/>
        <color rgb="FF000000"/>
        <rFont val="宋体"/>
        <charset val="134"/>
      </rPr>
      <t>年按</t>
    </r>
    <r>
      <rPr>
        <sz val="11"/>
        <color rgb="FF000000"/>
        <rFont val="Times New Roman"/>
        <charset val="134"/>
      </rPr>
      <t>70</t>
    </r>
    <r>
      <rPr>
        <sz val="11"/>
        <color rgb="FF000000"/>
        <rFont val="宋体"/>
        <charset val="134"/>
      </rPr>
      <t>人预算，立功奖励经费，全年共需资金</t>
    </r>
    <r>
      <rPr>
        <sz val="11"/>
        <color rgb="FF000000"/>
        <rFont val="Times New Roman"/>
        <charset val="134"/>
      </rPr>
      <t>1144500</t>
    </r>
    <r>
      <rPr>
        <sz val="11"/>
        <color rgb="FF000000"/>
        <rFont val="宋体"/>
        <charset val="134"/>
      </rPr>
      <t>元。省级三分之一，州配套所剩部分的</t>
    </r>
    <r>
      <rPr>
        <sz val="11"/>
        <color rgb="FF000000"/>
        <rFont val="Times New Roman"/>
        <charset val="134"/>
      </rPr>
      <t>45%</t>
    </r>
    <r>
      <rPr>
        <sz val="11"/>
        <color rgb="FF000000"/>
        <rFont val="宋体"/>
        <charset val="134"/>
      </rPr>
      <t>、县级配套</t>
    </r>
    <r>
      <rPr>
        <sz val="11"/>
        <color rgb="FF000000"/>
        <rFont val="Times New Roman"/>
        <charset val="134"/>
      </rPr>
      <t>55%</t>
    </r>
    <r>
      <rPr>
        <sz val="11"/>
        <color rgb="FF000000"/>
        <rFont val="宋体"/>
        <charset val="134"/>
      </rPr>
      <t>，</t>
    </r>
    <r>
      <rPr>
        <sz val="11"/>
        <color rgb="FF000000"/>
        <rFont val="Times New Roman"/>
        <charset val="134"/>
      </rPr>
      <t>2025</t>
    </r>
    <r>
      <rPr>
        <sz val="11"/>
        <color rgb="FF000000"/>
        <rFont val="宋体"/>
        <charset val="134"/>
      </rPr>
      <t>年按</t>
    </r>
    <r>
      <rPr>
        <sz val="11"/>
        <color rgb="FF000000"/>
        <rFont val="Times New Roman"/>
        <charset val="134"/>
      </rPr>
      <t>68</t>
    </r>
    <r>
      <rPr>
        <sz val="11"/>
        <color rgb="FF000000"/>
        <rFont val="宋体"/>
        <charset val="134"/>
      </rPr>
      <t>人预算，立功奖励经费，全年共需资金</t>
    </r>
    <r>
      <rPr>
        <sz val="11"/>
        <color rgb="FF000000"/>
        <rFont val="Times New Roman"/>
        <charset val="134"/>
      </rPr>
      <t>1254600</t>
    </r>
    <r>
      <rPr>
        <sz val="11"/>
        <color rgb="FF000000"/>
        <rFont val="宋体"/>
        <charset val="134"/>
      </rPr>
      <t>元。省级三分之一，州配套所剩部分的</t>
    </r>
    <r>
      <rPr>
        <sz val="11"/>
        <color rgb="FF000000"/>
        <rFont val="Times New Roman"/>
        <charset val="134"/>
      </rPr>
      <t>45%</t>
    </r>
    <r>
      <rPr>
        <sz val="11"/>
        <color rgb="FF000000"/>
        <rFont val="宋体"/>
        <charset val="134"/>
      </rPr>
      <t>、县级配套</t>
    </r>
    <r>
      <rPr>
        <sz val="11"/>
        <color rgb="FF000000"/>
        <rFont val="Times New Roman"/>
        <charset val="134"/>
      </rPr>
      <t>55%</t>
    </r>
    <r>
      <rPr>
        <sz val="11"/>
        <color rgb="FF000000"/>
        <rFont val="宋体"/>
        <charset val="134"/>
      </rPr>
      <t>，县级需配套资金</t>
    </r>
    <r>
      <rPr>
        <sz val="11"/>
        <color rgb="FF000000"/>
        <rFont val="Times New Roman"/>
        <charset val="134"/>
      </rPr>
      <t>460000</t>
    </r>
    <r>
      <rPr>
        <sz val="11"/>
        <color rgb="FF000000"/>
        <rFont val="宋体"/>
        <charset val="134"/>
      </rPr>
      <t>元。自谋职业退役士兵补助金：根据</t>
    </r>
    <r>
      <rPr>
        <sz val="11"/>
        <color rgb="FF000000"/>
        <rFont val="Times New Roman"/>
        <charset val="134"/>
      </rPr>
      <t xml:space="preserve"> 2010</t>
    </r>
    <r>
      <rPr>
        <sz val="11"/>
        <color rgb="FF000000"/>
        <rFont val="宋体"/>
        <charset val="134"/>
      </rPr>
      <t>年出台楚政通〔</t>
    </r>
    <r>
      <rPr>
        <sz val="11"/>
        <color rgb="FF000000"/>
        <rFont val="Times New Roman"/>
        <charset val="134"/>
      </rPr>
      <t>2010</t>
    </r>
    <r>
      <rPr>
        <sz val="11"/>
        <color rgb="FF000000"/>
        <rFont val="宋体"/>
        <charset val="134"/>
      </rPr>
      <t>〕</t>
    </r>
    <r>
      <rPr>
        <sz val="11"/>
        <color rgb="FF000000"/>
        <rFont val="Times New Roman"/>
        <charset val="134"/>
      </rPr>
      <t>43</t>
    </r>
    <r>
      <rPr>
        <sz val="11"/>
        <color rgb="FF000000"/>
        <rFont val="宋体"/>
        <charset val="134"/>
      </rPr>
      <t>号要求楚政通【</t>
    </r>
    <r>
      <rPr>
        <sz val="11"/>
        <color rgb="FF000000"/>
        <rFont val="Times New Roman"/>
        <charset val="134"/>
      </rPr>
      <t>2013</t>
    </r>
    <r>
      <rPr>
        <sz val="11"/>
        <color rgb="FF000000"/>
        <rFont val="宋体"/>
        <charset val="134"/>
      </rPr>
      <t>】</t>
    </r>
    <r>
      <rPr>
        <sz val="11"/>
        <color rgb="FF000000"/>
        <rFont val="Times New Roman"/>
        <charset val="134"/>
      </rPr>
      <t>62</t>
    </r>
    <r>
      <rPr>
        <sz val="11"/>
        <color rgb="FF000000"/>
        <rFont val="宋体"/>
        <charset val="134"/>
      </rPr>
      <t>号；楚退军发</t>
    </r>
    <r>
      <rPr>
        <sz val="11"/>
        <color rgb="FF000000"/>
        <rFont val="Times New Roman"/>
        <charset val="134"/>
      </rPr>
      <t>[2019]24</t>
    </r>
    <r>
      <rPr>
        <sz val="11"/>
        <color rgb="FF000000"/>
        <rFont val="宋体"/>
        <charset val="134"/>
      </rPr>
      <t>号；楚退军发</t>
    </r>
    <r>
      <rPr>
        <sz val="11"/>
        <color rgb="FF000000"/>
        <rFont val="Times New Roman"/>
        <charset val="134"/>
      </rPr>
      <t>[2020]4</t>
    </r>
    <r>
      <rPr>
        <sz val="11"/>
        <color rgb="FF000000"/>
        <rFont val="宋体"/>
        <charset val="134"/>
      </rPr>
      <t>号；规定预算，</t>
    </r>
    <r>
      <rPr>
        <sz val="11"/>
        <color rgb="FF000000"/>
        <rFont val="Times New Roman"/>
        <charset val="134"/>
      </rPr>
      <t>2025</t>
    </r>
    <r>
      <rPr>
        <sz val="11"/>
        <color rgb="FF000000"/>
        <rFont val="宋体"/>
        <charset val="134"/>
      </rPr>
      <t>年按灵活就业人员</t>
    </r>
    <r>
      <rPr>
        <sz val="11"/>
        <color rgb="FF000000"/>
        <rFont val="Times New Roman"/>
        <charset val="134"/>
      </rPr>
      <t>1</t>
    </r>
    <r>
      <rPr>
        <sz val="11"/>
        <color rgb="FF000000"/>
        <rFont val="宋体"/>
        <charset val="134"/>
      </rPr>
      <t>人预算，全年共需资金</t>
    </r>
    <r>
      <rPr>
        <sz val="11"/>
        <color rgb="FF000000"/>
        <rFont val="Times New Roman"/>
        <charset val="134"/>
      </rPr>
      <t>115200</t>
    </r>
    <r>
      <rPr>
        <sz val="11"/>
        <color rgb="FF000000"/>
        <rFont val="宋体"/>
        <charset val="134"/>
      </rPr>
      <t>元，灵活就业补助金除省人均补助</t>
    </r>
    <r>
      <rPr>
        <sz val="11"/>
        <color rgb="FF000000"/>
        <rFont val="Times New Roman"/>
        <charset val="134"/>
      </rPr>
      <t>15000</t>
    </r>
    <r>
      <rPr>
        <sz val="11"/>
        <color rgb="FF000000"/>
        <rFont val="宋体"/>
        <charset val="134"/>
      </rPr>
      <t>元外</t>
    </r>
    <r>
      <rPr>
        <sz val="11"/>
        <color rgb="FF000000"/>
        <rFont val="Times New Roman"/>
        <charset val="134"/>
      </rPr>
      <t>,</t>
    </r>
    <r>
      <rPr>
        <sz val="11"/>
        <color rgb="FF000000"/>
        <rFont val="宋体"/>
        <charset val="134"/>
      </rPr>
      <t>州级承担剩余的</t>
    </r>
    <r>
      <rPr>
        <sz val="11"/>
        <color rgb="FF000000"/>
        <rFont val="Times New Roman"/>
        <charset val="134"/>
      </rPr>
      <t>45%</t>
    </r>
    <r>
      <rPr>
        <sz val="11"/>
        <color rgb="FF000000"/>
        <rFont val="宋体"/>
        <charset val="134"/>
      </rPr>
      <t>，县级承担</t>
    </r>
    <r>
      <rPr>
        <sz val="11"/>
        <color rgb="FF000000"/>
        <rFont val="Times New Roman"/>
        <charset val="134"/>
      </rPr>
      <t xml:space="preserve">55%, </t>
    </r>
    <r>
      <rPr>
        <sz val="11"/>
        <color rgb="FF000000"/>
        <rFont val="宋体"/>
        <charset val="134"/>
      </rPr>
      <t>县级需配套</t>
    </r>
    <r>
      <rPr>
        <sz val="11"/>
        <color rgb="FF000000"/>
        <rFont val="Times New Roman"/>
        <charset val="134"/>
      </rPr>
      <t>55110</t>
    </r>
    <r>
      <rPr>
        <sz val="11"/>
        <color rgb="FF000000"/>
        <rFont val="宋体"/>
        <charset val="134"/>
      </rPr>
      <t>元。</t>
    </r>
  </si>
  <si>
    <t>自主就业退役士兵人数</t>
  </si>
  <si>
    <t>68</t>
  </si>
  <si>
    <t>退役士兵获补对象准确率</t>
  </si>
  <si>
    <t>退役士兵一次性经济补助金发放及时率</t>
  </si>
  <si>
    <t>及时发放率达90%及以上得满分</t>
  </si>
  <si>
    <t>退役士兵生活状况改善</t>
  </si>
  <si>
    <t>可持续影响</t>
  </si>
  <si>
    <t>维护社会和谐稳定</t>
  </si>
  <si>
    <t>长期有效维持</t>
  </si>
  <si>
    <t>反映维护社会和谐稳定</t>
  </si>
  <si>
    <t>退役士兵满意度</t>
  </si>
  <si>
    <t>95%</t>
  </si>
  <si>
    <t>保障退役士兵的合法权益，切实做好退役士兵安置工作，并做好待安期间生活保障，保证军队建设和社会和谐。2011年11月出台 《退役士兵安置条例》、2014年出台《云南省退役士兵安置规定》相关规定进行预算。需要县级资金275000元。 
1、2025年按70人预算，人均发放慰问品500元，需要资金35000元；                            
2、待安置期间生活费按（20人*4个月*3000元）预算，需要资金240000元。</t>
  </si>
  <si>
    <t>退役士兵待安期人数</t>
  </si>
  <si>
    <t>70</t>
  </si>
  <si>
    <t>反映是/否补助促进受助对象生活状况改善的情况。</t>
  </si>
  <si>
    <t>服务对象满意度指标</t>
  </si>
  <si>
    <r>
      <t>根据云转联（</t>
    </r>
    <r>
      <rPr>
        <sz val="11"/>
        <color rgb="FF000000"/>
        <rFont val="Times New Roman"/>
        <charset val="134"/>
      </rPr>
      <t>2001</t>
    </r>
    <r>
      <rPr>
        <sz val="11"/>
        <color rgb="FF000000"/>
        <rFont val="宋体"/>
        <charset val="134"/>
      </rPr>
      <t>）</t>
    </r>
    <r>
      <rPr>
        <sz val="11"/>
        <color rgb="FF000000"/>
        <rFont val="Times New Roman"/>
        <charset val="134"/>
      </rPr>
      <t>3</t>
    </r>
    <r>
      <rPr>
        <sz val="11"/>
        <color rgb="FF000000"/>
        <rFont val="宋体"/>
        <charset val="134"/>
      </rPr>
      <t>号云南省关于自主择业军队转业干部安置管理若干问题的试行意见通知：</t>
    </r>
    <r>
      <rPr>
        <sz val="11"/>
        <color rgb="FF000000"/>
        <rFont val="Times New Roman"/>
        <charset val="134"/>
      </rPr>
      <t>1</t>
    </r>
    <r>
      <rPr>
        <sz val="11"/>
        <color rgb="FF000000"/>
        <rFont val="宋体"/>
        <charset val="134"/>
      </rPr>
      <t>、基本医疗保险：</t>
    </r>
    <r>
      <rPr>
        <sz val="11"/>
        <color rgb="FF000000"/>
        <rFont val="Times New Roman"/>
        <charset val="134"/>
      </rPr>
      <t>2024</t>
    </r>
    <r>
      <rPr>
        <sz val="11"/>
        <color rgb="FF000000"/>
        <rFont val="宋体"/>
        <charset val="134"/>
      </rPr>
      <t>年</t>
    </r>
    <r>
      <rPr>
        <sz val="11"/>
        <color rgb="FF000000"/>
        <rFont val="Times New Roman"/>
        <charset val="134"/>
      </rPr>
      <t>10</t>
    </r>
    <r>
      <rPr>
        <sz val="11"/>
        <color rgb="FF000000"/>
        <rFont val="宋体"/>
        <charset val="134"/>
      </rPr>
      <t>月实有自主择业军转干部</t>
    </r>
    <r>
      <rPr>
        <sz val="11"/>
        <color rgb="FF000000"/>
        <rFont val="Times New Roman"/>
        <charset val="134"/>
      </rPr>
      <t>9</t>
    </r>
    <r>
      <rPr>
        <sz val="11"/>
        <color rgb="FF000000"/>
        <rFont val="宋体"/>
        <charset val="134"/>
      </rPr>
      <t>人，</t>
    </r>
    <r>
      <rPr>
        <sz val="11"/>
        <color rgb="FF000000"/>
        <rFont val="Times New Roman"/>
        <charset val="134"/>
      </rPr>
      <t>2025</t>
    </r>
    <r>
      <rPr>
        <sz val="11"/>
        <color rgb="FF000000"/>
        <rFont val="宋体"/>
        <charset val="134"/>
      </rPr>
      <t>年预算基本医疗保险费</t>
    </r>
    <r>
      <rPr>
        <sz val="11"/>
        <color rgb="FF000000"/>
        <rFont val="Times New Roman"/>
        <charset val="134"/>
      </rPr>
      <t>80000</t>
    </r>
    <r>
      <rPr>
        <sz val="11"/>
        <color rgb="FF000000"/>
        <rFont val="宋体"/>
        <charset val="134"/>
      </rPr>
      <t>元；</t>
    </r>
    <r>
      <rPr>
        <sz val="11"/>
        <color rgb="FF000000"/>
        <rFont val="Times New Roman"/>
        <charset val="134"/>
      </rPr>
      <t xml:space="preserve"> 2</t>
    </r>
    <r>
      <rPr>
        <sz val="11"/>
        <color rgb="FF000000"/>
        <rFont val="宋体"/>
        <charset val="134"/>
      </rPr>
      <t>、大病补充医疗保险费：按每人每年</t>
    </r>
    <r>
      <rPr>
        <sz val="11"/>
        <color rgb="FF000000"/>
        <rFont val="Times New Roman"/>
        <charset val="134"/>
      </rPr>
      <t>249</t>
    </r>
    <r>
      <rPr>
        <sz val="11"/>
        <color rgb="FF000000"/>
        <rFont val="宋体"/>
        <charset val="134"/>
      </rPr>
      <t>元预算，需要资金</t>
    </r>
    <r>
      <rPr>
        <sz val="11"/>
        <color rgb="FF000000"/>
        <rFont val="Times New Roman"/>
        <charset val="134"/>
      </rPr>
      <t>2241</t>
    </r>
    <r>
      <rPr>
        <sz val="11"/>
        <color rgb="FF000000"/>
        <rFont val="宋体"/>
        <charset val="134"/>
      </rPr>
      <t>元；</t>
    </r>
    <r>
      <rPr>
        <sz val="11"/>
        <color rgb="FF000000"/>
        <rFont val="Times New Roman"/>
        <charset val="134"/>
      </rPr>
      <t>3</t>
    </r>
    <r>
      <rPr>
        <sz val="11"/>
        <color rgb="FF000000"/>
        <rFont val="宋体"/>
        <charset val="134"/>
      </rPr>
      <t>、公务员医疗补助：</t>
    </r>
    <r>
      <rPr>
        <sz val="11"/>
        <color rgb="FF000000"/>
        <rFont val="Times New Roman"/>
        <charset val="134"/>
      </rPr>
      <t>2024</t>
    </r>
    <r>
      <rPr>
        <sz val="11"/>
        <color rgb="FF000000"/>
        <rFont val="宋体"/>
        <charset val="134"/>
      </rPr>
      <t>年</t>
    </r>
    <r>
      <rPr>
        <sz val="11"/>
        <color rgb="FF000000"/>
        <rFont val="Times New Roman"/>
        <charset val="134"/>
      </rPr>
      <t>10</t>
    </r>
    <r>
      <rPr>
        <sz val="11"/>
        <color rgb="FF000000"/>
        <rFont val="宋体"/>
        <charset val="134"/>
      </rPr>
      <t>月实有自主择业军转干部</t>
    </r>
    <r>
      <rPr>
        <sz val="11"/>
        <color rgb="FF000000"/>
        <rFont val="Times New Roman"/>
        <charset val="134"/>
      </rPr>
      <t>9</t>
    </r>
    <r>
      <rPr>
        <sz val="11"/>
        <color rgb="FF000000"/>
        <rFont val="宋体"/>
        <charset val="134"/>
      </rPr>
      <t>人，</t>
    </r>
    <r>
      <rPr>
        <sz val="11"/>
        <color rgb="FF000000"/>
        <rFont val="Times New Roman"/>
        <charset val="134"/>
      </rPr>
      <t>2025</t>
    </r>
    <r>
      <rPr>
        <sz val="11"/>
        <color rgb="FF000000"/>
        <rFont val="宋体"/>
        <charset val="134"/>
      </rPr>
      <t>年预算资金</t>
    </r>
    <r>
      <rPr>
        <sz val="11"/>
        <color rgb="FF000000"/>
        <rFont val="Times New Roman"/>
        <charset val="134"/>
      </rPr>
      <t>60000</t>
    </r>
    <r>
      <rPr>
        <sz val="11"/>
        <color rgb="FF000000"/>
        <rFont val="宋体"/>
        <charset val="134"/>
      </rPr>
      <t>元。</t>
    </r>
  </si>
  <si>
    <t>自主择业军转干部人数</t>
  </si>
  <si>
    <t>自主择业军转干部资金发放准确率</t>
  </si>
  <si>
    <t>自主择业军转干部补助资金兑付准确率</t>
  </si>
  <si>
    <t>获补覆盖率</t>
  </si>
  <si>
    <t>补覆盖率=实际获得补助人数/申请符合标准人数*100%</t>
  </si>
  <si>
    <t>自主择业军转干部补助资金发放及时率</t>
  </si>
  <si>
    <t>自主择业军转干部满意度</t>
  </si>
  <si>
    <t>根据《关于进一步做好部分领取国家定期抚恤补助待遇的优抚对象生活困难补助发放工作的通知》（云退役发〔2021〕）76号，2022年1月起，对优抚对象生活困难补助人员，按每人每月400元标准发放生活补助。2025年预算105人，每人每月400元，需要县级资金222000元。</t>
  </si>
  <si>
    <t>困难优抚对象补助人员</t>
  </si>
  <si>
    <t>105</t>
  </si>
  <si>
    <t>补助资金及时发放率</t>
  </si>
  <si>
    <t>受补对象政策知晓率</t>
  </si>
  <si>
    <t>根据根据2015年出台云民优〔2015〕5号规定预算，2025年预算1928人优抚对象春节，八一节的走访慰问,春节省级承担，八一节州县按比例承担，每次慰问每人100元，需要。</t>
  </si>
  <si>
    <t>慰问人数</t>
  </si>
  <si>
    <t>1028</t>
  </si>
  <si>
    <t>反映慰问驻地部队，优抚对象人员数量指标</t>
  </si>
  <si>
    <t>下拨经费符合县级标准，慰问标准按规定执行率</t>
  </si>
  <si>
    <t>因慰问金下发情况到昆上访人数</t>
  </si>
  <si>
    <t>&lt;=</t>
  </si>
  <si>
    <t>反映对慰问金慰问情况到昆上访人数情况</t>
  </si>
  <si>
    <t xml:space="preserve">《云南省退役军人事务厅 云南省财政厅关于调整部分优抚对象等人员抚恤和生活补助标准的通知》楚退役发（2023）22号：保障1.伤残人员（一至十级）。一级伤残因战124410元/年，因公118250元/年，因病112250元/年；二级伤残因战112590元/年，因公104700元/年，因病98900/年；三级伤残因战98780元/年，因公91130元/年，因病83760元/年；四级伤残因战80970元/年，因公71740元/年，因病64700元/年；五级伤残因战63240元/年，因公54270元/年，因病49470元/年；六级伤残因战49400元/年，因公45890元/年，因病38040元/年；七级因战36870元/年，因公32380元/年；八级因战23280元/年，因公20910元/年；九级因战19330元/年，因公15240元/年；十级因战13580元/年，因公11390元/年；
2.三属：中央承担烈属39490元/年，因公牺牲军人遗属33290元/年，病故军人遗属30740元/年；省级240元/年；州级120元/年；县级120元/年。
3.在乡老复员军人：中央承担抗日战争时期2074.2元/月，省级154元，解放战争时期2016.2元/月，省级126元/月，建国后2003.2元/月，省级113元/月；州县共同承担20元/月。
4.带病回乡退伍军人：787.5元/月；中央630元/月，省级157.5元/月。
5.参战退役军人（8023部队或其他参加核试验人员）840元/月；中央671.67元/月，省级168.33元/月；
6.老年烈士子女：690元/月；
7.60周岁以上农村籍退役士兵：57.33元/月*兵龄；
实际预算时，1至7类对象，中央省级预算标准根据以往提标情况分析，在现行基础上增幅10%左右。           
</t>
  </si>
  <si>
    <t>优抚对象</t>
  </si>
  <si>
    <t>2950</t>
  </si>
  <si>
    <t>优抚对象政策知晓率</t>
  </si>
  <si>
    <t>根据南华县退役军人事务局职能配置，贯彻落实党中央和省州县党委关于退役军人工作的方针政策和决策部署，解决企业军转干部生活困难问题，维护社会稳定。2025年预算军转干部困难人员13人，预算资金201000元。</t>
  </si>
  <si>
    <t>解决企业军转干部解困人数</t>
  </si>
  <si>
    <t>应享受安置政策人员覆盖率</t>
  </si>
  <si>
    <t>企业军转干部解困人员准确率</t>
  </si>
  <si>
    <t>补助资金发放及时率</t>
  </si>
  <si>
    <t>军休干部生活状况改善</t>
  </si>
  <si>
    <t>服务军转干部满意度</t>
  </si>
  <si>
    <t>预算05-3表</t>
  </si>
  <si>
    <t>注：本单位无此事项公开，故此表为空表。</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</si>
  <si>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</si>
  <si>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</si>
  <si>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</si>
  <si>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</si>
  <si>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</si>
  <si>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</si>
  <si>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</si>
  <si>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</si>
  <si>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</si>
  <si>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</si>
  <si>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</si>
  <si>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</si>
  <si>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</si>
  <si>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</si>
  <si>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</si>
  <si>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</si>
  <si>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</si>
  <si>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</si>
  <si>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</si>
  <si>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</si>
  <si>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</si>
  <si>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</si>
  <si>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</si>
  <si>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</si>
  <si>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</si>
  <si>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</si>
  <si>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</si>
  <si>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</si>
  <si>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</si>
  <si>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</si>
  <si>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</si>
  <si>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</si>
  <si>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</si>
  <si>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</si>
  <si>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</si>
  <si>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</si>
  <si>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</si>
  <si>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</si>
  <si>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</si>
  <si>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</si>
  <si>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</si>
  <si>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</si>
  <si>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</si>
  <si>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</si>
  <si>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</si>
  <si>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</si>
  <si>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</si>
  <si>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</si>
  <si>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</si>
  <si>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</si>
  <si>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</si>
  <si>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</si>
  <si>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</si>
  <si>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</si>
  <si>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</si>
  <si>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</si>
  <si>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</si>
  <si>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预算11表</t>
  </si>
  <si>
    <t>2025年上级补助项目支出预算表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</si>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</sst>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2">
    <font>
      <sz val="11"/>
      <color theme="1"/>
      <name val="宋体"/>
      <charset val="134"/>
      <scheme val="minor"/>
    </font>
    <font>
      <sz val="11.25"/>
      <color rgb="FF000000"/>
      <name val="SimSun"/>
      <charset val="134"/>
    </font>
    <font>
      <b/>
      <sz val="21"/>
      <color rgb="FF000000"/>
      <name val="SimSun"/>
      <charset val="134"/>
    </font>
    <font>
      <sz val="9"/>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1" fillId="4" borderId="11" applyNumberFormat="0" applyAlignment="0" applyProtection="0">
      <alignment vertical="center"/>
    </xf>
    <xf numFmtId="0" fontId="32" fillId="5" borderId="12" applyNumberFormat="0" applyAlignment="0" applyProtection="0">
      <alignment vertical="center"/>
    </xf>
    <xf numFmtId="0" fontId="33" fillId="5" borderId="11" applyNumberFormat="0" applyAlignment="0" applyProtection="0">
      <alignment vertical="center"/>
    </xf>
    <xf numFmtId="0" fontId="34" fillId="6" borderId="13" applyNumberFormat="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176" fontId="9" fillId="0" borderId="1">
      <alignment horizontal="right" vertical="center"/>
    </xf>
    <xf numFmtId="49" fontId="9" fillId="0" borderId="1">
      <alignment horizontal="left" vertical="center" wrapText="1"/>
    </xf>
    <xf numFmtId="176" fontId="9" fillId="0" borderId="1">
      <alignment horizontal="right" vertical="center"/>
    </xf>
    <xf numFmtId="177" fontId="9" fillId="0" borderId="1">
      <alignment horizontal="right" vertical="center"/>
    </xf>
    <xf numFmtId="178" fontId="9" fillId="0" borderId="1">
      <alignment horizontal="right" vertical="center"/>
    </xf>
    <xf numFmtId="179" fontId="9" fillId="0" borderId="1">
      <alignment horizontal="right" vertical="center"/>
    </xf>
    <xf numFmtId="10" fontId="9" fillId="0" borderId="1">
      <alignment horizontal="right" vertical="center"/>
    </xf>
    <xf numFmtId="180" fontId="9" fillId="0" borderId="1">
      <alignment horizontal="right" vertical="center"/>
    </xf>
  </cellStyleXfs>
  <cellXfs count="85">
    <xf numFmtId="0" fontId="0" fillId="0" borderId="0" xfId="0" applyFont="1">
      <alignment vertical="center"/>
    </xf>
    <xf numFmtId="49" fontId="1" fillId="0" borderId="0" xfId="50" applyNumberFormat="1" applyFont="1" applyBorder="1">
      <alignment horizontal="left" vertical="center" wrapText="1"/>
    </xf>
    <xf numFmtId="49" fontId="2" fillId="0" borderId="0" xfId="0" applyNumberFormat="1" applyFont="1" applyBorder="1" applyAlignment="1">
      <alignment horizontal="center" vertical="center" wrapText="1"/>
    </xf>
    <xf numFmtId="49" fontId="3" fillId="0" borderId="0" xfId="0" applyNumberFormat="1" applyFont="1" applyBorder="1" applyAlignment="1">
      <alignment horizontal="left" vertical="center" wrapText="1"/>
    </xf>
    <xf numFmtId="49" fontId="3" fillId="0" borderId="1" xfId="50"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0" applyNumberFormat="1" applyFont="1" applyBorder="1">
      <alignment horizontal="left" vertical="center" wrapText="1"/>
    </xf>
    <xf numFmtId="49" fontId="5" fillId="0" borderId="1" xfId="50" applyNumberFormat="1" applyFont="1" applyBorder="1" applyAlignment="1">
      <alignment horizontal="center" vertical="center" wrapText="1"/>
    </xf>
    <xf numFmtId="49" fontId="3" fillId="0" borderId="0" xfId="0" applyNumberFormat="1" applyFont="1" applyBorder="1" applyAlignment="1">
      <alignment horizontal="right" vertical="center" wrapText="1"/>
    </xf>
    <xf numFmtId="176" fontId="6" fillId="0" borderId="1" xfId="51" applyNumberFormat="1" applyFont="1" applyBorder="1">
      <alignment horizontal="right" vertical="center"/>
    </xf>
    <xf numFmtId="49" fontId="3" fillId="0" borderId="0" xfId="50" applyNumberFormat="1" applyFont="1" applyBorder="1">
      <alignment horizontal="left" vertical="center" wrapText="1"/>
    </xf>
    <xf numFmtId="49" fontId="2" fillId="0" borderId="0" xfId="50"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49" fontId="3" fillId="0" borderId="0" xfId="50" applyNumberFormat="1" applyFont="1" applyBorder="1" applyAlignment="1">
      <alignment horizontal="right" vertical="center" wrapText="1"/>
    </xf>
    <xf numFmtId="49" fontId="3" fillId="0" borderId="0" xfId="50" applyNumberFormat="1" applyFont="1" applyBorder="1" applyAlignment="1">
      <alignment horizontal="center" vertical="center" wrapText="1"/>
    </xf>
    <xf numFmtId="0" fontId="4" fillId="0" borderId="1" xfId="0" applyFont="1" applyBorder="1" applyAlignment="1">
      <alignment horizontal="center" vertical="center" wrapText="1"/>
    </xf>
    <xf numFmtId="176" fontId="6" fillId="0" borderId="1" xfId="51" applyNumberFormat="1" applyFont="1" applyBorder="1" applyAlignment="1">
      <alignment horizontal="right" vertical="center" wrapText="1"/>
    </xf>
    <xf numFmtId="176" fontId="5" fillId="0" borderId="1" xfId="51" applyNumberFormat="1" applyFont="1" applyBorder="1">
      <alignment horizontal="right" vertical="center"/>
    </xf>
    <xf numFmtId="49" fontId="5" fillId="0" borderId="0" xfId="50" applyNumberFormat="1" applyFont="1" applyBorder="1">
      <alignment horizontal="left" vertical="center" wrapText="1"/>
    </xf>
    <xf numFmtId="49" fontId="7" fillId="0" borderId="0" xfId="50" applyNumberFormat="1" applyFont="1" applyBorder="1" applyAlignment="1">
      <alignment horizontal="center" vertical="center" wrapText="1"/>
    </xf>
    <xf numFmtId="0" fontId="4" fillId="0" borderId="1" xfId="0" applyFont="1" applyBorder="1" applyAlignment="1" applyProtection="1">
      <alignment horizontal="center" vertical="center"/>
      <protection locked="0"/>
    </xf>
    <xf numFmtId="49" fontId="3" fillId="0" borderId="1" xfId="50" applyNumberFormat="1" applyFont="1" applyBorder="1">
      <alignment horizontal="left" vertical="center" wrapText="1"/>
    </xf>
    <xf numFmtId="49" fontId="5" fillId="0" borderId="0" xfId="50" applyNumberFormat="1" applyFont="1" applyBorder="1" applyAlignment="1">
      <alignment horizontal="righ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49" fontId="9" fillId="0" borderId="0" xfId="50" applyNumberFormat="1" applyFont="1" applyBorder="1">
      <alignment horizontal="left" vertical="center" wrapText="1"/>
    </xf>
    <xf numFmtId="49" fontId="10" fillId="0" borderId="0" xfId="50" applyNumberFormat="1" applyFont="1" applyBorder="1" applyAlignment="1">
      <alignment horizontal="center" vertical="center" wrapText="1"/>
    </xf>
    <xf numFmtId="49" fontId="11" fillId="0" borderId="0" xfId="50" applyNumberFormat="1" applyFont="1" applyBorder="1">
      <alignment horizontal="left" vertical="center" wrapText="1"/>
    </xf>
    <xf numFmtId="49" fontId="11"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49" fontId="13" fillId="0" borderId="1" xfId="0" applyNumberFormat="1" applyFont="1" applyBorder="1" applyAlignment="1">
      <alignment horizontal="left" vertical="center" wrapText="1"/>
    </xf>
    <xf numFmtId="49" fontId="13" fillId="0" borderId="1" xfId="0" applyNumberFormat="1" applyFont="1" applyBorder="1" applyAlignment="1">
      <alignment horizontal="center" vertical="center" wrapText="1"/>
    </xf>
    <xf numFmtId="176" fontId="14" fillId="0" borderId="1" xfId="51" applyNumberFormat="1" applyFont="1" applyBorder="1">
      <alignment horizontal="right" vertical="center"/>
    </xf>
    <xf numFmtId="49" fontId="9" fillId="0" borderId="0" xfId="50" applyNumberFormat="1" applyFont="1" applyBorder="1" applyAlignment="1">
      <alignment horizontal="right" vertical="center" wrapText="1"/>
    </xf>
    <xf numFmtId="49" fontId="15" fillId="0" borderId="1" xfId="50" applyNumberFormat="1" applyFont="1" applyBorder="1" applyAlignment="1">
      <alignment horizontal="center" vertical="center" wrapText="1"/>
    </xf>
    <xf numFmtId="180" fontId="15" fillId="0" borderId="1" xfId="0" applyNumberFormat="1" applyFont="1" applyBorder="1" applyAlignment="1">
      <alignment horizontal="center" vertical="center"/>
    </xf>
    <xf numFmtId="49" fontId="15" fillId="0" borderId="1" xfId="0" applyNumberFormat="1" applyFont="1" applyBorder="1" applyAlignment="1">
      <alignment horizontal="left" vertical="center" wrapText="1"/>
    </xf>
    <xf numFmtId="49" fontId="15" fillId="0" borderId="1" xfId="0" applyNumberFormat="1" applyFont="1" applyBorder="1" applyAlignment="1">
      <alignment horizontal="center" vertical="center" wrapText="1"/>
    </xf>
    <xf numFmtId="176" fontId="6" fillId="0" borderId="1" xfId="0" applyNumberFormat="1" applyFont="1" applyBorder="1" applyAlignment="1">
      <alignment horizontal="right" vertical="center"/>
    </xf>
    <xf numFmtId="49" fontId="15" fillId="0" borderId="0" xfId="50" applyNumberFormat="1" applyFont="1" applyBorder="1" applyAlignment="1">
      <alignment horizontal="right" vertical="center" wrapText="1"/>
    </xf>
    <xf numFmtId="49" fontId="4" fillId="0" borderId="1" xfId="0" applyNumberFormat="1" applyFont="1" applyBorder="1" applyAlignment="1">
      <alignment horizontal="center" vertical="center"/>
    </xf>
    <xf numFmtId="0" fontId="8" fillId="0" borderId="0" xfId="0" applyFont="1" applyBorder="1" applyAlignment="1">
      <alignment horizontal="center" vertical="center"/>
    </xf>
    <xf numFmtId="49" fontId="16" fillId="0" borderId="1" xfId="50" applyNumberFormat="1"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4" fillId="0" borderId="0" xfId="0" applyFont="1" applyBorder="1" applyAlignment="1" applyProtection="1">
      <alignment horizontal="center" vertical="center"/>
      <protection locked="0"/>
    </xf>
    <xf numFmtId="0" fontId="4" fillId="0" borderId="1" xfId="0" applyFont="1" applyBorder="1" applyAlignment="1">
      <alignment horizontal="left" vertical="center" wrapText="1"/>
    </xf>
    <xf numFmtId="0" fontId="18" fillId="0" borderId="1" xfId="0" applyFont="1" applyBorder="1" applyAlignment="1">
      <alignment horizontal="center" vertical="center"/>
    </xf>
    <xf numFmtId="0" fontId="18"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19" fillId="0" borderId="1" xfId="0" applyFont="1" applyBorder="1" applyAlignment="1">
      <alignment horizontal="center" vertical="center"/>
    </xf>
    <xf numFmtId="0" fontId="15" fillId="0" borderId="0" xfId="0" applyFont="1" applyBorder="1" applyAlignment="1">
      <alignment horizontal="right" vertical="center"/>
    </xf>
    <xf numFmtId="0" fontId="20" fillId="0" borderId="0" xfId="0" applyFont="1" applyBorder="1" applyAlignment="1">
      <alignment horizontal="right"/>
    </xf>
    <xf numFmtId="0" fontId="5" fillId="2" borderId="3" xfId="0" applyFont="1" applyFill="1" applyBorder="1" applyAlignment="1" applyProtection="1">
      <alignment horizontal="center" vertical="center" wrapText="1"/>
      <protection locked="0"/>
    </xf>
    <xf numFmtId="0" fontId="20" fillId="0" borderId="0" xfId="0" applyFont="1" applyBorder="1" applyAlignment="1" applyProtection="1">
      <alignment horizontal="right"/>
      <protection locked="0"/>
    </xf>
    <xf numFmtId="49" fontId="5" fillId="0" borderId="1" xfId="50" applyNumberFormat="1" applyFont="1" applyBorder="1" applyAlignment="1">
      <alignment horizontal="left" vertical="center" wrapText="1" indent="1"/>
    </xf>
    <xf numFmtId="49" fontId="5" fillId="0" borderId="1" xfId="50" applyNumberFormat="1" applyFont="1" applyBorder="1" applyAlignment="1">
      <alignment horizontal="left" vertical="center" wrapText="1" indent="2"/>
    </xf>
    <xf numFmtId="49" fontId="5" fillId="0" borderId="0" xfId="50" applyNumberFormat="1" applyFont="1" applyBorder="1" applyAlignment="1">
      <alignment horizontal="center" vertical="center" wrapText="1"/>
    </xf>
    <xf numFmtId="49" fontId="3" fillId="0" borderId="0"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15" fillId="0" borderId="4"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15" fillId="0" borderId="4" xfId="0" applyFont="1" applyBorder="1" applyAlignment="1">
      <alignment horizontal="left" vertical="center"/>
    </xf>
    <xf numFmtId="0" fontId="5" fillId="0" borderId="4" xfId="0" applyFont="1" applyBorder="1" applyAlignment="1">
      <alignment vertical="center" wrapText="1"/>
    </xf>
    <xf numFmtId="0" fontId="21" fillId="0" borderId="4" xfId="0" applyFont="1" applyBorder="1" applyAlignment="1">
      <alignment horizontal="center" vertical="center"/>
    </xf>
    <xf numFmtId="0" fontId="15" fillId="0" borderId="4" xfId="0" applyFont="1" applyBorder="1" applyAlignment="1">
      <alignment horizontal="left" vertical="center" wrapText="1"/>
    </xf>
    <xf numFmtId="0" fontId="21" fillId="0" borderId="4" xfId="0" applyFont="1" applyBorder="1" applyAlignment="1" applyProtection="1">
      <alignment horizontal="center" vertical="center" wrapText="1"/>
      <protection locked="0"/>
    </xf>
    <xf numFmtId="0" fontId="15" fillId="0" borderId="4" xfId="0" applyFont="1" applyBorder="1" applyAlignment="1" applyProtection="1">
      <alignment horizontal="left" vertical="center" wrapText="1"/>
      <protection locked="0"/>
    </xf>
    <xf numFmtId="4" fontId="6" fillId="0" borderId="4" xfId="0" applyNumberFormat="1" applyFont="1" applyBorder="1" applyAlignment="1" applyProtection="1">
      <alignment horizontal="right" vertical="center"/>
      <protection locked="0"/>
    </xf>
    <xf numFmtId="0" fontId="15" fillId="2"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176" fontId="6" fillId="0" borderId="1" xfId="51" applyNumberFormat="1" applyFont="1" applyBorder="1" applyAlignment="1">
      <alignment horizontal="left" vertical="center"/>
    </xf>
    <xf numFmtId="176" fontId="6" fillId="0" borderId="1" xfId="51" applyNumberFormat="1" applyFont="1" applyBorder="1" applyAlignment="1">
      <alignment horizontal="left" vertical="center" indent="1"/>
    </xf>
    <xf numFmtId="176" fontId="6" fillId="0" borderId="1" xfId="51" applyNumberFormat="1" applyFont="1" applyBorder="1" applyAlignment="1">
      <alignment horizontal="left" vertical="center" indent="2"/>
    </xf>
    <xf numFmtId="176" fontId="6" fillId="0" borderId="1" xfId="51" applyNumberFormat="1" applyFont="1" applyBorder="1" applyAlignment="1">
      <alignment horizontal="center" vertical="center"/>
    </xf>
    <xf numFmtId="0" fontId="15" fillId="2" borderId="1" xfId="0" applyFont="1" applyFill="1" applyBorder="1" applyAlignment="1">
      <alignment horizontal="center" vertical="center"/>
    </xf>
    <xf numFmtId="0" fontId="22" fillId="0" borderId="1" xfId="0" applyFont="1" applyBorder="1" applyAlignment="1"/>
    <xf numFmtId="49" fontId="21" fillId="0" borderId="1" xfId="50" applyNumberFormat="1" applyFont="1" applyBorder="1" applyAlignment="1">
      <alignment horizontal="center" vertical="center" wrapText="1"/>
    </xf>
    <xf numFmtId="4" fontId="6" fillId="0" borderId="5" xfId="0" applyNumberFormat="1" applyFont="1" applyBorder="1" applyAlignment="1">
      <alignment horizontal="right" vertical="center"/>
    </xf>
    <xf numFmtId="0" fontId="21" fillId="0" borderId="6" xfId="0" applyFont="1" applyBorder="1" applyAlignment="1">
      <alignment horizontal="left" vertical="center"/>
    </xf>
    <xf numFmtId="0" fontId="21" fillId="0" borderId="7" xfId="0" applyFont="1" applyBorder="1" applyAlignment="1">
      <alignment horizontal="right" vertical="center"/>
    </xf>
    <xf numFmtId="0" fontId="21" fillId="0" borderId="7"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tabSelected="1" workbookViewId="0">
      <selection activeCell="A1" sqref="A1"/>
    </sheetView>
  </sheetViews>
  <sheetFormatPr defaultColWidth="9.275" defaultRowHeight="14.25" customHeight="1" outlineLevelCol="3"/>
  <cols>
    <col min="1" max="1" width="46.1416666666667" customWidth="1"/>
    <col min="2" max="2" width="50.275" customWidth="1"/>
    <col min="3" max="3" width="47.1416666666667" customWidth="1"/>
    <col min="4" max="4" width="53.85" customWidth="1"/>
  </cols>
  <sheetData>
    <row r="1" ht="13.5" customHeight="1" spans="1:4">
      <c r="A1" s="19"/>
      <c r="B1" s="19"/>
      <c r="C1" s="19"/>
      <c r="D1" s="23" t="s">
        <v>0</v>
      </c>
    </row>
    <row r="2" ht="45" customHeight="1" spans="1:4">
      <c r="A2" s="20" t="s">
        <v>1</v>
      </c>
      <c r="B2" s="20"/>
      <c r="C2" s="20"/>
      <c r="D2" s="20"/>
    </row>
    <row r="3" ht="21" customHeight="1" spans="1:4">
      <c r="A3" s="19" t="str">
        <f>"单位名称："&amp;"南华县退役军人事务局"</f>
        <v>单位名称：南华县退役军人事务局</v>
      </c>
      <c r="B3" s="19"/>
      <c r="C3" s="19"/>
      <c r="D3" s="23" t="s">
        <v>2</v>
      </c>
    </row>
    <row r="4" ht="19.5" customHeight="1" spans="1:4">
      <c r="A4" s="7" t="s">
        <v>3</v>
      </c>
      <c r="B4" s="7"/>
      <c r="C4" s="7" t="s">
        <v>4</v>
      </c>
      <c r="D4" s="7"/>
    </row>
    <row r="5" ht="19.5" customHeight="1" spans="1:4">
      <c r="A5" s="7" t="s">
        <v>5</v>
      </c>
      <c r="B5" s="7" t="str">
        <f>"2025"&amp;"年预算数"</f>
        <v>2025年预算数</v>
      </c>
      <c r="C5" s="7" t="s">
        <v>6</v>
      </c>
      <c r="D5" s="7" t="str">
        <f>"2025"&amp;"年预算数"</f>
        <v>2025年预算数</v>
      </c>
    </row>
    <row r="6" ht="19.5" customHeight="1" spans="1:4">
      <c r="A6" s="7"/>
      <c r="B6" s="7"/>
      <c r="C6" s="7"/>
      <c r="D6" s="7"/>
    </row>
    <row r="7" ht="25.3" customHeight="1" spans="1:4">
      <c r="A7" s="6" t="s">
        <v>7</v>
      </c>
      <c r="B7" s="9">
        <v>3232704.83</v>
      </c>
      <c r="C7" s="6" t="s">
        <v>8</v>
      </c>
      <c r="D7" s="9"/>
    </row>
    <row r="8" ht="25.3" customHeight="1" spans="1:4">
      <c r="A8" s="6" t="s">
        <v>9</v>
      </c>
      <c r="B8" s="9"/>
      <c r="C8" s="6" t="s">
        <v>10</v>
      </c>
      <c r="D8" s="9"/>
    </row>
    <row r="9" ht="25.3" customHeight="1" spans="1:4">
      <c r="A9" s="6" t="s">
        <v>11</v>
      </c>
      <c r="B9" s="9"/>
      <c r="C9" s="6" t="s">
        <v>12</v>
      </c>
      <c r="D9" s="9"/>
    </row>
    <row r="10" ht="25.3" customHeight="1" spans="1:4">
      <c r="A10" s="6" t="s">
        <v>13</v>
      </c>
      <c r="B10" s="9"/>
      <c r="C10" s="6" t="s">
        <v>14</v>
      </c>
      <c r="D10" s="9"/>
    </row>
    <row r="11" ht="25.3" customHeight="1" spans="1:4">
      <c r="A11" s="6" t="s">
        <v>15</v>
      </c>
      <c r="B11" s="9">
        <v>210000</v>
      </c>
      <c r="C11" s="6" t="s">
        <v>16</v>
      </c>
      <c r="D11" s="9"/>
    </row>
    <row r="12" ht="20.25" customHeight="1" spans="1:4">
      <c r="A12" s="6" t="s">
        <v>17</v>
      </c>
      <c r="B12" s="9"/>
      <c r="C12" s="6" t="s">
        <v>18</v>
      </c>
      <c r="D12" s="9"/>
    </row>
    <row r="13" ht="20.25" customHeight="1" spans="1:4">
      <c r="A13" s="6" t="s">
        <v>19</v>
      </c>
      <c r="B13" s="9"/>
      <c r="C13" s="6" t="s">
        <v>20</v>
      </c>
      <c r="D13" s="9"/>
    </row>
    <row r="14" ht="20.25" customHeight="1" spans="1:4">
      <c r="A14" s="6" t="s">
        <v>21</v>
      </c>
      <c r="B14" s="9"/>
      <c r="C14" s="6" t="s">
        <v>22</v>
      </c>
      <c r="D14" s="9">
        <v>3039007.43</v>
      </c>
    </row>
    <row r="15" ht="20.25" customHeight="1" spans="1:4">
      <c r="A15" s="6" t="s">
        <v>23</v>
      </c>
      <c r="B15" s="9"/>
      <c r="C15" s="6" t="s">
        <v>24</v>
      </c>
      <c r="D15" s="9"/>
    </row>
    <row r="16" ht="20.25" customHeight="1" spans="1:4">
      <c r="A16" s="6" t="s">
        <v>25</v>
      </c>
      <c r="B16" s="9">
        <v>210000</v>
      </c>
      <c r="C16" s="6" t="s">
        <v>26</v>
      </c>
      <c r="D16" s="9">
        <v>300164.28</v>
      </c>
    </row>
    <row r="17" ht="20.25" customHeight="1" spans="1:4">
      <c r="A17" s="6"/>
      <c r="B17" s="9"/>
      <c r="C17" s="6" t="s">
        <v>27</v>
      </c>
      <c r="D17" s="9"/>
    </row>
    <row r="18" ht="20.25" customHeight="1" spans="1:4">
      <c r="A18" s="6"/>
      <c r="B18" s="79"/>
      <c r="C18" s="6" t="s">
        <v>28</v>
      </c>
      <c r="D18" s="9"/>
    </row>
    <row r="19" ht="20.25" customHeight="1" spans="1:4">
      <c r="A19" s="6"/>
      <c r="B19" s="79"/>
      <c r="C19" s="6" t="s">
        <v>29</v>
      </c>
      <c r="D19" s="9"/>
    </row>
    <row r="20" ht="20.25" customHeight="1" spans="1:4">
      <c r="A20" s="6"/>
      <c r="B20" s="79"/>
      <c r="C20" s="6" t="s">
        <v>30</v>
      </c>
      <c r="D20" s="9"/>
    </row>
    <row r="21" ht="20.25" customHeight="1" spans="1:4">
      <c r="A21" s="6"/>
      <c r="B21" s="79"/>
      <c r="C21" s="6" t="s">
        <v>31</v>
      </c>
      <c r="D21" s="9"/>
    </row>
    <row r="22" ht="20.25" customHeight="1" spans="1:4">
      <c r="A22" s="6"/>
      <c r="B22" s="79"/>
      <c r="C22" s="6" t="s">
        <v>32</v>
      </c>
      <c r="D22" s="9"/>
    </row>
    <row r="23" ht="20.25" customHeight="1" spans="1:4">
      <c r="A23" s="6"/>
      <c r="B23" s="79"/>
      <c r="C23" s="6" t="s">
        <v>33</v>
      </c>
      <c r="D23" s="9"/>
    </row>
    <row r="24" ht="20.25" customHeight="1" spans="1:4">
      <c r="A24" s="6"/>
      <c r="B24" s="79"/>
      <c r="C24" s="6" t="s">
        <v>34</v>
      </c>
      <c r="D24" s="9"/>
    </row>
    <row r="25" ht="20.25" customHeight="1" spans="1:4">
      <c r="A25" s="6"/>
      <c r="B25" s="79"/>
      <c r="C25" s="6" t="s">
        <v>35</v>
      </c>
      <c r="D25" s="9"/>
    </row>
    <row r="26" ht="20.25" customHeight="1" spans="1:4">
      <c r="A26" s="6"/>
      <c r="B26" s="79"/>
      <c r="C26" s="6" t="s">
        <v>36</v>
      </c>
      <c r="D26" s="9">
        <v>103533.12</v>
      </c>
    </row>
    <row r="27" ht="20.25" customHeight="1" spans="1:4">
      <c r="A27" s="6"/>
      <c r="B27" s="79"/>
      <c r="C27" s="6" t="s">
        <v>37</v>
      </c>
      <c r="D27" s="9"/>
    </row>
    <row r="28" ht="20.25" customHeight="1" spans="1:4">
      <c r="A28" s="6"/>
      <c r="B28" s="79"/>
      <c r="C28" s="6" t="s">
        <v>38</v>
      </c>
      <c r="D28" s="9"/>
    </row>
    <row r="29" ht="20.25" customHeight="1" spans="1:4">
      <c r="A29" s="6"/>
      <c r="B29" s="79"/>
      <c r="C29" s="6" t="s">
        <v>39</v>
      </c>
      <c r="D29" s="9"/>
    </row>
    <row r="30" ht="20.25" customHeight="1" spans="1:4">
      <c r="A30" s="6"/>
      <c r="B30" s="79"/>
      <c r="C30" s="6" t="s">
        <v>40</v>
      </c>
      <c r="D30" s="9"/>
    </row>
    <row r="31" ht="20.25" customHeight="1" spans="1:4">
      <c r="A31" s="6"/>
      <c r="B31" s="79"/>
      <c r="C31" s="6" t="s">
        <v>41</v>
      </c>
      <c r="D31" s="9"/>
    </row>
    <row r="32" ht="20.25" customHeight="1" spans="1:4">
      <c r="A32" s="6"/>
      <c r="B32" s="79"/>
      <c r="C32" s="6" t="s">
        <v>42</v>
      </c>
      <c r="D32" s="9"/>
    </row>
    <row r="33" ht="20.25" customHeight="1" spans="1:4">
      <c r="A33" s="6"/>
      <c r="B33" s="79"/>
      <c r="C33" s="6" t="s">
        <v>43</v>
      </c>
      <c r="D33" s="9"/>
    </row>
    <row r="34" ht="20.25" customHeight="1" spans="1:4">
      <c r="A34" s="6"/>
      <c r="B34" s="79"/>
      <c r="C34" s="6" t="s">
        <v>44</v>
      </c>
      <c r="D34" s="9"/>
    </row>
    <row r="35" ht="20.25" customHeight="1" spans="1:4">
      <c r="A35" s="6"/>
      <c r="B35" s="79"/>
      <c r="C35" s="6" t="s">
        <v>45</v>
      </c>
      <c r="D35" s="9"/>
    </row>
    <row r="36" ht="20.25" customHeight="1" spans="1:4">
      <c r="A36" s="6"/>
      <c r="B36" s="79"/>
      <c r="C36" s="6" t="s">
        <v>46</v>
      </c>
      <c r="D36" s="9"/>
    </row>
    <row r="37" ht="20.25" customHeight="1" spans="1:4">
      <c r="A37" s="80" t="s">
        <v>47</v>
      </c>
      <c r="B37" s="81">
        <v>3442704.83</v>
      </c>
      <c r="C37" s="80" t="s">
        <v>48</v>
      </c>
      <c r="D37" s="9">
        <v>3442704.83</v>
      </c>
    </row>
    <row r="38" ht="20.25" customHeight="1" spans="1:4">
      <c r="A38" s="82" t="s">
        <v>49</v>
      </c>
      <c r="B38" s="83"/>
      <c r="C38" s="84" t="s">
        <v>50</v>
      </c>
      <c r="D38" s="9"/>
    </row>
    <row r="39" ht="20.25" customHeight="1" spans="1:4">
      <c r="A39" s="80" t="s">
        <v>51</v>
      </c>
      <c r="B39" s="81">
        <v>3442704.83</v>
      </c>
      <c r="C39" s="80" t="s">
        <v>52</v>
      </c>
      <c r="D39" s="9">
        <v>3442704.83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5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21" sqref="A21"/>
    </sheetView>
  </sheetViews>
  <sheetFormatPr defaultColWidth="10.7166666666667" defaultRowHeight="12" customHeight="1"/>
  <cols>
    <col min="1" max="2" width="69.275"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3" t="s">
        <v>488</v>
      </c>
      <c r="B1" s="19"/>
      <c r="C1" s="19"/>
      <c r="D1" s="19"/>
      <c r="E1" s="19"/>
      <c r="F1" s="19"/>
      <c r="G1" s="19"/>
      <c r="H1" s="19"/>
      <c r="I1" s="19"/>
      <c r="J1" s="19" t="s">
        <v>333</v>
      </c>
    </row>
    <row r="2" ht="45" customHeight="1" spans="1:10">
      <c r="A2" s="20" t="str">
        <f>"2025"&amp;"年部门项目支出绩效目标表(另文下达)"</f>
        <v>2025年部门项目支出绩效目标表(另文下达)</v>
      </c>
      <c r="B2" s="20"/>
      <c r="C2" s="20"/>
      <c r="D2" s="20"/>
      <c r="E2" s="20"/>
      <c r="F2" s="20"/>
      <c r="G2" s="20"/>
      <c r="H2" s="20"/>
      <c r="I2" s="20"/>
      <c r="J2" s="20"/>
    </row>
    <row r="3" ht="15.75" customHeight="1" spans="1:10">
      <c r="A3" s="19" t="str">
        <f>"单位名称："&amp;"南华县退役军人事务局"</f>
        <v>单位名称：南华县退役军人事务局</v>
      </c>
      <c r="B3" s="42"/>
      <c r="C3" s="42"/>
      <c r="D3" s="42"/>
      <c r="E3" s="42"/>
      <c r="F3" s="48"/>
      <c r="G3" s="42"/>
      <c r="H3" s="48"/>
      <c r="I3" s="48"/>
      <c r="J3" s="48"/>
    </row>
    <row r="4" ht="60" customHeight="1" spans="1:10">
      <c r="A4" s="43" t="s">
        <v>334</v>
      </c>
      <c r="B4" s="43" t="s">
        <v>335</v>
      </c>
      <c r="C4" s="43" t="s">
        <v>336</v>
      </c>
      <c r="D4" s="43" t="s">
        <v>337</v>
      </c>
      <c r="E4" s="43" t="s">
        <v>338</v>
      </c>
      <c r="F4" s="43" t="s">
        <v>339</v>
      </c>
      <c r="G4" s="43" t="s">
        <v>340</v>
      </c>
      <c r="H4" s="43" t="s">
        <v>341</v>
      </c>
      <c r="I4" s="43" t="s">
        <v>342</v>
      </c>
      <c r="J4" s="43" t="s">
        <v>343</v>
      </c>
    </row>
    <row r="5" ht="47.5" customHeight="1" spans="1:10">
      <c r="A5" s="44">
        <v>1</v>
      </c>
      <c r="B5" s="44">
        <v>2</v>
      </c>
      <c r="C5" s="45">
        <v>3</v>
      </c>
      <c r="D5" s="44">
        <v>4</v>
      </c>
      <c r="E5" s="44">
        <v>5</v>
      </c>
      <c r="F5" s="44">
        <v>6</v>
      </c>
      <c r="G5" s="44">
        <v>7</v>
      </c>
      <c r="H5" s="44">
        <v>8</v>
      </c>
      <c r="I5" s="44">
        <v>9</v>
      </c>
      <c r="J5" s="44">
        <v>10</v>
      </c>
    </row>
    <row r="6" ht="47.5" customHeight="1" spans="1:10">
      <c r="A6" s="46"/>
      <c r="B6" s="46"/>
      <c r="C6" s="46"/>
      <c r="D6" s="46"/>
      <c r="E6" s="46"/>
      <c r="F6" s="46"/>
      <c r="G6" s="46"/>
      <c r="H6" s="46"/>
      <c r="I6" s="46"/>
      <c r="J6" s="46"/>
    </row>
    <row r="7" ht="47.5" customHeight="1" spans="1:10">
      <c r="A7" s="46"/>
      <c r="B7" s="47"/>
      <c r="C7" s="46"/>
      <c r="D7" s="46"/>
      <c r="E7" s="46"/>
      <c r="F7" s="46"/>
      <c r="G7" s="46"/>
      <c r="H7" s="46"/>
      <c r="I7" s="46"/>
      <c r="J7" s="46"/>
    </row>
    <row r="8" ht="52" customHeight="1" spans="1:10">
      <c r="A8" s="46"/>
      <c r="B8" s="46"/>
      <c r="C8" s="45"/>
      <c r="D8" s="45"/>
      <c r="E8" s="45"/>
      <c r="F8" s="45"/>
      <c r="G8" s="45"/>
      <c r="H8" s="45"/>
      <c r="I8" s="45"/>
      <c r="J8" s="47"/>
    </row>
    <row r="9" customHeight="1" spans="1:1">
      <c r="A9" t="s">
        <v>489</v>
      </c>
    </row>
  </sheetData>
  <mergeCells count="2">
    <mergeCell ref="A1:J1"/>
    <mergeCell ref="A2:J2"/>
  </mergeCells>
  <printOptions horizontalCentered="1"/>
  <pageMargins left="0.39" right="0.39" top="0.51" bottom="0.51" header="0.31" footer="0.31"/>
  <pageSetup paperSize="9" scale="4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C16" sqref="C16"/>
    </sheetView>
  </sheetViews>
  <sheetFormatPr defaultColWidth="10.7166666666667" defaultRowHeight="14.25" customHeight="1" outlineLevelCol="5"/>
  <cols>
    <col min="1" max="1" width="37.575" customWidth="1"/>
    <col min="2" max="2" width="38.1416666666667" customWidth="1"/>
    <col min="3" max="3" width="47.275" customWidth="1"/>
    <col min="4" max="6" width="26.275" customWidth="1"/>
  </cols>
  <sheetData>
    <row r="1" ht="15.75" customHeight="1" spans="1:6">
      <c r="A1" s="15"/>
      <c r="B1" s="15">
        <v>0</v>
      </c>
      <c r="C1" s="15"/>
      <c r="D1" s="15"/>
      <c r="E1" s="15"/>
      <c r="F1" s="14" t="s">
        <v>490</v>
      </c>
    </row>
    <row r="2" ht="45" customHeight="1" spans="1:6">
      <c r="A2" s="11" t="s">
        <v>491</v>
      </c>
      <c r="B2" s="11"/>
      <c r="C2" s="11"/>
      <c r="D2" s="11"/>
      <c r="E2" s="11"/>
      <c r="F2" s="11"/>
    </row>
    <row r="3" ht="19.5" customHeight="1" spans="1:6">
      <c r="A3" s="10" t="str">
        <f>"单位名称："&amp;"南华县退役军人事务局"</f>
        <v>单位名称：南华县退役军人事务局</v>
      </c>
      <c r="B3" s="10"/>
      <c r="C3" s="10"/>
      <c r="D3" s="15"/>
      <c r="E3" s="15"/>
      <c r="F3" s="14" t="s">
        <v>2</v>
      </c>
    </row>
    <row r="4" ht="19.5" customHeight="1" spans="1:6">
      <c r="A4" s="4" t="s">
        <v>492</v>
      </c>
      <c r="B4" s="4" t="s">
        <v>73</v>
      </c>
      <c r="C4" s="4" t="s">
        <v>74</v>
      </c>
      <c r="D4" s="4" t="s">
        <v>493</v>
      </c>
      <c r="E4" s="4"/>
      <c r="F4" s="4"/>
    </row>
    <row r="5" ht="18.75" customHeight="1" spans="1:6">
      <c r="A5" s="4"/>
      <c r="B5" s="4"/>
      <c r="C5" s="4"/>
      <c r="D5" s="4" t="s">
        <v>57</v>
      </c>
      <c r="E5" s="4" t="s">
        <v>76</v>
      </c>
      <c r="F5" s="4" t="s">
        <v>77</v>
      </c>
    </row>
    <row r="6" ht="17.25" customHeight="1" spans="1:6">
      <c r="A6" s="12">
        <v>1</v>
      </c>
      <c r="B6" s="41" t="s">
        <v>84</v>
      </c>
      <c r="C6" s="12">
        <v>3</v>
      </c>
      <c r="D6" s="12">
        <v>4</v>
      </c>
      <c r="E6" s="12">
        <v>5</v>
      </c>
      <c r="F6" s="12">
        <v>6</v>
      </c>
    </row>
    <row r="7" ht="22.5" customHeight="1" spans="1:6">
      <c r="A7" s="6"/>
      <c r="B7" s="6"/>
      <c r="C7" s="6"/>
      <c r="D7" s="9"/>
      <c r="E7" s="9"/>
      <c r="F7" s="9"/>
    </row>
    <row r="8" ht="22.5" customHeight="1" spans="1:6">
      <c r="A8" s="6"/>
      <c r="B8" s="6"/>
      <c r="C8" s="6"/>
      <c r="D8" s="9"/>
      <c r="E8" s="9"/>
      <c r="F8" s="9"/>
    </row>
    <row r="9" ht="22.5" customHeight="1" spans="1:6">
      <c r="A9" s="7" t="s">
        <v>57</v>
      </c>
      <c r="B9" s="7"/>
      <c r="C9" s="7"/>
      <c r="D9" s="9"/>
      <c r="E9" s="9"/>
      <c r="F9" s="9"/>
    </row>
    <row r="10" customHeight="1" spans="1:1">
      <c r="A10" t="s">
        <v>489</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7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GridLines="0" showZeros="0" topLeftCell="A6" workbookViewId="0">
      <selection activeCell="A21" sqref="A21"/>
    </sheetView>
  </sheetViews>
  <sheetFormatPr defaultColWidth="10" defaultRowHeight="12.75" customHeight="1"/>
  <cols>
    <col min="1" max="3" width="38.5" customWidth="1"/>
    <col min="4" max="13" width="18.2166666666667" customWidth="1"/>
    <col min="14" max="14" width="25.35" customWidth="1"/>
    <col min="15" max="17" width="18.2166666666667" customWidth="1"/>
  </cols>
  <sheetData>
    <row r="1" ht="17.25" customHeight="1" spans="1:17">
      <c r="A1" s="19"/>
      <c r="B1" s="19"/>
      <c r="C1" s="19"/>
      <c r="D1" s="19"/>
      <c r="E1" s="19"/>
      <c r="F1" s="19"/>
      <c r="G1" s="19"/>
      <c r="H1" s="19"/>
      <c r="I1" s="19"/>
      <c r="J1" s="19"/>
      <c r="K1" s="19"/>
      <c r="L1" s="19"/>
      <c r="M1" s="19"/>
      <c r="N1" s="19"/>
      <c r="O1" s="19"/>
      <c r="P1" s="19"/>
      <c r="Q1" s="40" t="s">
        <v>494</v>
      </c>
    </row>
    <row r="2" ht="45" customHeight="1" spans="1:17">
      <c r="A2" s="20" t="s">
        <v>495</v>
      </c>
      <c r="B2" s="20"/>
      <c r="C2" s="20"/>
      <c r="D2" s="20"/>
      <c r="E2" s="20"/>
      <c r="F2" s="20"/>
      <c r="G2" s="20"/>
      <c r="H2" s="20"/>
      <c r="I2" s="20"/>
      <c r="J2" s="20"/>
      <c r="K2" s="20"/>
      <c r="L2" s="20"/>
      <c r="M2" s="20"/>
      <c r="N2" s="20"/>
      <c r="O2" s="20"/>
      <c r="P2" s="20"/>
      <c r="Q2" s="20"/>
    </row>
    <row r="3" ht="18.75" customHeight="1" spans="1:17">
      <c r="A3" s="19" t="str">
        <f>"单位名称："&amp;"南华县退役军人事务局"</f>
        <v>单位名称：南华县退役军人事务局</v>
      </c>
      <c r="B3" s="19"/>
      <c r="C3" s="19"/>
      <c r="D3" s="19"/>
      <c r="E3" s="19"/>
      <c r="F3" s="19"/>
      <c r="G3" s="19"/>
      <c r="H3" s="19"/>
      <c r="I3" s="19"/>
      <c r="J3" s="19"/>
      <c r="K3" s="19"/>
      <c r="L3" s="19"/>
      <c r="M3" s="19"/>
      <c r="N3" s="19"/>
      <c r="O3" s="19"/>
      <c r="P3" s="19"/>
      <c r="Q3" s="23" t="s">
        <v>54</v>
      </c>
    </row>
    <row r="4" ht="22.5" customHeight="1" spans="1:17">
      <c r="A4" s="35" t="s">
        <v>496</v>
      </c>
      <c r="B4" s="35" t="s">
        <v>497</v>
      </c>
      <c r="C4" s="35" t="s">
        <v>498</v>
      </c>
      <c r="D4" s="35" t="s">
        <v>499</v>
      </c>
      <c r="E4" s="35" t="s">
        <v>500</v>
      </c>
      <c r="F4" s="35" t="s">
        <v>501</v>
      </c>
      <c r="G4" s="35" t="s">
        <v>214</v>
      </c>
      <c r="H4" s="35"/>
      <c r="I4" s="35"/>
      <c r="J4" s="35"/>
      <c r="K4" s="35"/>
      <c r="L4" s="35"/>
      <c r="M4" s="35"/>
      <c r="N4" s="35"/>
      <c r="O4" s="35"/>
      <c r="P4" s="35"/>
      <c r="Q4" s="35"/>
    </row>
    <row r="5" ht="22.5" customHeight="1" spans="1:17">
      <c r="A5" s="35"/>
      <c r="B5" s="35" t="s">
        <v>502</v>
      </c>
      <c r="C5" s="35" t="s">
        <v>503</v>
      </c>
      <c r="D5" s="35" t="s">
        <v>499</v>
      </c>
      <c r="E5" s="35" t="s">
        <v>504</v>
      </c>
      <c r="F5" s="35"/>
      <c r="G5" s="35" t="s">
        <v>57</v>
      </c>
      <c r="H5" s="35" t="s">
        <v>60</v>
      </c>
      <c r="I5" s="35" t="s">
        <v>505</v>
      </c>
      <c r="J5" s="35" t="s">
        <v>506</v>
      </c>
      <c r="K5" s="35" t="s">
        <v>507</v>
      </c>
      <c r="L5" s="35" t="s">
        <v>64</v>
      </c>
      <c r="M5" s="35"/>
      <c r="N5" s="35"/>
      <c r="O5" s="35"/>
      <c r="P5" s="35"/>
      <c r="Q5" s="35"/>
    </row>
    <row r="6" ht="23.65" customHeight="1" spans="1:17">
      <c r="A6" s="35"/>
      <c r="B6" s="35"/>
      <c r="C6" s="35"/>
      <c r="D6" s="35"/>
      <c r="E6" s="35"/>
      <c r="F6" s="35"/>
      <c r="G6" s="35"/>
      <c r="H6" s="35"/>
      <c r="I6" s="35" t="s">
        <v>59</v>
      </c>
      <c r="J6" s="35"/>
      <c r="K6" s="35"/>
      <c r="L6" s="35" t="s">
        <v>59</v>
      </c>
      <c r="M6" s="35" t="s">
        <v>65</v>
      </c>
      <c r="N6" s="35" t="s">
        <v>66</v>
      </c>
      <c r="O6" s="35" t="s">
        <v>67</v>
      </c>
      <c r="P6" s="35" t="s">
        <v>68</v>
      </c>
      <c r="Q6" s="35" t="s">
        <v>69</v>
      </c>
    </row>
    <row r="7" ht="22.5" customHeight="1" spans="1:17">
      <c r="A7" s="36">
        <v>1</v>
      </c>
      <c r="B7" s="36">
        <v>2</v>
      </c>
      <c r="C7" s="36">
        <v>3</v>
      </c>
      <c r="D7" s="36">
        <v>4</v>
      </c>
      <c r="E7" s="36">
        <v>5</v>
      </c>
      <c r="F7" s="36">
        <v>6</v>
      </c>
      <c r="G7" s="36">
        <v>7</v>
      </c>
      <c r="H7" s="36">
        <v>8</v>
      </c>
      <c r="I7" s="36">
        <v>9</v>
      </c>
      <c r="J7" s="36">
        <v>10</v>
      </c>
      <c r="K7" s="36">
        <v>11</v>
      </c>
      <c r="L7" s="36">
        <v>12</v>
      </c>
      <c r="M7" s="36">
        <v>13</v>
      </c>
      <c r="N7" s="36">
        <v>14</v>
      </c>
      <c r="O7" s="36">
        <v>15</v>
      </c>
      <c r="P7" s="36">
        <v>16</v>
      </c>
      <c r="Q7" s="36">
        <v>17</v>
      </c>
    </row>
    <row r="8" ht="22.5" customHeight="1" spans="1:17">
      <c r="A8" s="37"/>
      <c r="B8" s="37"/>
      <c r="C8" s="37"/>
      <c r="D8" s="37"/>
      <c r="E8" s="39"/>
      <c r="F8" s="39"/>
      <c r="G8" s="39"/>
      <c r="H8" s="39"/>
      <c r="I8" s="39"/>
      <c r="J8" s="39"/>
      <c r="K8" s="39"/>
      <c r="L8" s="39"/>
      <c r="M8" s="39"/>
      <c r="N8" s="39"/>
      <c r="O8" s="39"/>
      <c r="P8" s="39"/>
      <c r="Q8" s="39"/>
    </row>
    <row r="9" ht="22.5" customHeight="1" spans="1:17">
      <c r="A9" s="37"/>
      <c r="B9" s="37"/>
      <c r="C9" s="37"/>
      <c r="D9" s="37"/>
      <c r="E9" s="39"/>
      <c r="F9" s="39"/>
      <c r="G9" s="39"/>
      <c r="H9" s="39"/>
      <c r="I9" s="39"/>
      <c r="J9" s="39"/>
      <c r="K9" s="39"/>
      <c r="L9" s="39"/>
      <c r="M9" s="39"/>
      <c r="N9" s="39"/>
      <c r="O9" s="39"/>
      <c r="P9" s="39"/>
      <c r="Q9" s="39"/>
    </row>
    <row r="10" ht="22.5" customHeight="1" spans="1:17">
      <c r="A10" s="38" t="s">
        <v>57</v>
      </c>
      <c r="B10" s="38"/>
      <c r="C10" s="38"/>
      <c r="D10" s="38"/>
      <c r="E10" s="38"/>
      <c r="F10" s="39"/>
      <c r="G10" s="39"/>
      <c r="H10" s="39"/>
      <c r="I10" s="39"/>
      <c r="J10" s="39"/>
      <c r="K10" s="39"/>
      <c r="L10" s="39"/>
      <c r="M10" s="39"/>
      <c r="N10" s="39"/>
      <c r="O10" s="39"/>
      <c r="P10" s="39"/>
      <c r="Q10" s="39"/>
    </row>
    <row r="11" customHeight="1" spans="1:1">
      <c r="A11" t="s">
        <v>489</v>
      </c>
    </row>
  </sheetData>
  <mergeCells count="15">
    <mergeCell ref="A2:Q2"/>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19" right="0.19" top="0.19" bottom="0.2" header="0.19" footer="0.19"/>
  <pageSetup paperSize="1" scale="36"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1"/>
  <sheetViews>
    <sheetView showZeros="0" topLeftCell="A5" workbookViewId="0">
      <selection activeCell="C22" sqref="C22"/>
    </sheetView>
  </sheetViews>
  <sheetFormatPr defaultColWidth="10.275" defaultRowHeight="14.25" customHeight="1"/>
  <cols>
    <col min="1" max="1" width="46.925" customWidth="1"/>
    <col min="2" max="2" width="27.5" customWidth="1"/>
    <col min="3" max="3" width="33.075" customWidth="1"/>
    <col min="4" max="4" width="18.35" customWidth="1"/>
    <col min="5" max="5" width="21.775" customWidth="1"/>
    <col min="6" max="6" width="24.6416666666667" customWidth="1"/>
    <col min="7" max="7" width="30.075" customWidth="1"/>
    <col min="8" max="14" width="18.35" customWidth="1"/>
    <col min="15" max="15" width="23.5" customWidth="1"/>
    <col min="16" max="16" width="18.35" customWidth="1"/>
    <col min="17" max="17" width="21.075" customWidth="1"/>
    <col min="18" max="18" width="18.35" customWidth="1"/>
  </cols>
  <sheetData>
    <row r="1" ht="23.65" customHeight="1" spans="1:18">
      <c r="A1" s="26"/>
      <c r="B1" s="26"/>
      <c r="C1" s="26"/>
      <c r="D1" s="26"/>
      <c r="E1" s="26"/>
      <c r="F1" s="26"/>
      <c r="G1" s="26"/>
      <c r="H1" s="26"/>
      <c r="I1" s="26"/>
      <c r="J1" s="26"/>
      <c r="K1" s="26"/>
      <c r="L1" s="26"/>
      <c r="M1" s="26"/>
      <c r="N1" s="26"/>
      <c r="O1" s="26"/>
      <c r="P1" s="26"/>
      <c r="Q1" s="26"/>
      <c r="R1" s="34" t="s">
        <v>508</v>
      </c>
    </row>
    <row r="2" ht="49.9" customHeight="1" spans="1:18">
      <c r="A2" s="27" t="str">
        <f>"2025"&amp;"年部门政府购买服务预算表"</f>
        <v>2025年部门政府购买服务预算表</v>
      </c>
      <c r="B2" s="27"/>
      <c r="C2" s="27"/>
      <c r="D2" s="27"/>
      <c r="E2" s="27"/>
      <c r="F2" s="27"/>
      <c r="G2" s="27"/>
      <c r="H2" s="27"/>
      <c r="I2" s="27"/>
      <c r="J2" s="27"/>
      <c r="K2" s="27"/>
      <c r="L2" s="27"/>
      <c r="M2" s="27"/>
      <c r="N2" s="27"/>
      <c r="O2" s="27"/>
      <c r="P2" s="27"/>
      <c r="Q2" s="27"/>
      <c r="R2" s="27"/>
    </row>
    <row r="3" ht="23.65" customHeight="1" spans="1:18">
      <c r="A3" s="28" t="str">
        <f>"单位名称："&amp;"南华县退役军人事务局"</f>
        <v>单位名称：南华县退役军人事务局</v>
      </c>
      <c r="B3" s="28"/>
      <c r="C3" s="28"/>
      <c r="D3" s="28"/>
      <c r="E3" s="28"/>
      <c r="F3" s="28"/>
      <c r="G3" s="28"/>
      <c r="H3" s="28"/>
      <c r="I3" s="28"/>
      <c r="J3" s="28"/>
      <c r="K3" s="28"/>
      <c r="L3" s="28"/>
      <c r="M3" s="28"/>
      <c r="N3" s="28"/>
      <c r="O3" s="28"/>
      <c r="P3" s="28"/>
      <c r="Q3" s="28"/>
      <c r="R3" s="34" t="s">
        <v>54</v>
      </c>
    </row>
    <row r="4" ht="23.65" customHeight="1" spans="1:18">
      <c r="A4" s="29" t="s">
        <v>496</v>
      </c>
      <c r="B4" s="29" t="s">
        <v>509</v>
      </c>
      <c r="C4" s="29" t="s">
        <v>510</v>
      </c>
      <c r="D4" s="29" t="s">
        <v>511</v>
      </c>
      <c r="E4" s="29" t="s">
        <v>512</v>
      </c>
      <c r="F4" s="29" t="s">
        <v>513</v>
      </c>
      <c r="G4" s="29" t="s">
        <v>514</v>
      </c>
      <c r="H4" s="29" t="s">
        <v>214</v>
      </c>
      <c r="I4" s="29"/>
      <c r="J4" s="29"/>
      <c r="K4" s="29"/>
      <c r="L4" s="29"/>
      <c r="M4" s="29"/>
      <c r="N4" s="29"/>
      <c r="O4" s="29"/>
      <c r="P4" s="29"/>
      <c r="Q4" s="29"/>
      <c r="R4" s="29"/>
    </row>
    <row r="5" ht="23.65" customHeight="1" spans="1:18">
      <c r="A5" s="29" t="s">
        <v>515</v>
      </c>
      <c r="B5" s="29" t="s">
        <v>506</v>
      </c>
      <c r="C5" s="29" t="s">
        <v>507</v>
      </c>
      <c r="D5" s="29"/>
      <c r="E5" s="29" t="s">
        <v>516</v>
      </c>
      <c r="F5" s="29"/>
      <c r="G5" s="29"/>
      <c r="H5" s="29" t="s">
        <v>57</v>
      </c>
      <c r="I5" s="29" t="s">
        <v>60</v>
      </c>
      <c r="J5" s="29" t="s">
        <v>505</v>
      </c>
      <c r="K5" s="29" t="s">
        <v>506</v>
      </c>
      <c r="L5" s="29" t="s">
        <v>507</v>
      </c>
      <c r="M5" s="29" t="s">
        <v>64</v>
      </c>
      <c r="N5" s="29"/>
      <c r="O5" s="29"/>
      <c r="P5" s="29"/>
      <c r="Q5" s="29"/>
      <c r="R5" s="29"/>
    </row>
    <row r="6" ht="23.65" customHeight="1" spans="1:18">
      <c r="A6" s="29"/>
      <c r="B6" s="29"/>
      <c r="C6" s="29"/>
      <c r="D6" s="29"/>
      <c r="E6" s="29"/>
      <c r="F6" s="29"/>
      <c r="G6" s="29"/>
      <c r="H6" s="29"/>
      <c r="I6" s="29" t="s">
        <v>59</v>
      </c>
      <c r="J6" s="29"/>
      <c r="K6" s="29"/>
      <c r="L6" s="29"/>
      <c r="M6" s="29" t="s">
        <v>59</v>
      </c>
      <c r="N6" s="29" t="s">
        <v>65</v>
      </c>
      <c r="O6" s="29" t="s">
        <v>66</v>
      </c>
      <c r="P6" s="29" t="s">
        <v>67</v>
      </c>
      <c r="Q6" s="29" t="s">
        <v>68</v>
      </c>
      <c r="R6" s="29" t="s">
        <v>69</v>
      </c>
    </row>
    <row r="7" ht="22.5" customHeight="1" spans="1:18">
      <c r="A7" s="30" t="s">
        <v>83</v>
      </c>
      <c r="B7" s="30" t="s">
        <v>84</v>
      </c>
      <c r="C7" s="30" t="s">
        <v>85</v>
      </c>
      <c r="D7" s="30" t="s">
        <v>86</v>
      </c>
      <c r="E7" s="30" t="s">
        <v>87</v>
      </c>
      <c r="F7" s="30" t="s">
        <v>88</v>
      </c>
      <c r="G7" s="30" t="s">
        <v>89</v>
      </c>
      <c r="H7" s="30" t="s">
        <v>90</v>
      </c>
      <c r="I7" s="30" t="s">
        <v>91</v>
      </c>
      <c r="J7" s="30" t="s">
        <v>92</v>
      </c>
      <c r="K7" s="30" t="s">
        <v>93</v>
      </c>
      <c r="L7" s="30" t="s">
        <v>94</v>
      </c>
      <c r="M7" s="30" t="s">
        <v>95</v>
      </c>
      <c r="N7" s="30" t="s">
        <v>96</v>
      </c>
      <c r="O7" s="30" t="s">
        <v>517</v>
      </c>
      <c r="P7" s="30" t="s">
        <v>518</v>
      </c>
      <c r="Q7" s="30" t="s">
        <v>519</v>
      </c>
      <c r="R7" s="30" t="s">
        <v>520</v>
      </c>
    </row>
    <row r="8" ht="22.5" customHeight="1" spans="1:18">
      <c r="A8" s="31"/>
      <c r="B8" s="31"/>
      <c r="C8" s="31"/>
      <c r="D8" s="31"/>
      <c r="E8" s="31"/>
      <c r="F8" s="31"/>
      <c r="G8" s="31"/>
      <c r="H8" s="33"/>
      <c r="I8" s="33"/>
      <c r="J8" s="33"/>
      <c r="K8" s="33"/>
      <c r="L8" s="33"/>
      <c r="M8" s="33"/>
      <c r="N8" s="33"/>
      <c r="O8" s="33"/>
      <c r="P8" s="33"/>
      <c r="Q8" s="33"/>
      <c r="R8" s="33"/>
    </row>
    <row r="9" ht="22.5" customHeight="1" spans="1:18">
      <c r="A9" s="31"/>
      <c r="B9" s="31"/>
      <c r="C9" s="31"/>
      <c r="D9" s="31"/>
      <c r="E9" s="31"/>
      <c r="F9" s="31"/>
      <c r="G9" s="31"/>
      <c r="H9" s="33"/>
      <c r="I9" s="33"/>
      <c r="J9" s="33"/>
      <c r="K9" s="33"/>
      <c r="L9" s="33"/>
      <c r="M9" s="33"/>
      <c r="N9" s="33"/>
      <c r="O9" s="33"/>
      <c r="P9" s="33"/>
      <c r="Q9" s="33"/>
      <c r="R9" s="33"/>
    </row>
    <row r="10" ht="22.5" customHeight="1" spans="1:18">
      <c r="A10" s="32" t="s">
        <v>57</v>
      </c>
      <c r="B10" s="32"/>
      <c r="C10" s="32"/>
      <c r="D10" s="32"/>
      <c r="E10" s="32"/>
      <c r="F10" s="32"/>
      <c r="G10" s="32"/>
      <c r="H10" s="33"/>
      <c r="I10" s="33"/>
      <c r="J10" s="33"/>
      <c r="K10" s="33"/>
      <c r="L10" s="33"/>
      <c r="M10" s="33"/>
      <c r="N10" s="33"/>
      <c r="O10" s="33"/>
      <c r="P10" s="33"/>
      <c r="Q10" s="33"/>
      <c r="R10" s="33"/>
    </row>
    <row r="11" customHeight="1" spans="1:1">
      <c r="A11" t="s">
        <v>489</v>
      </c>
    </row>
  </sheetData>
  <mergeCells count="17">
    <mergeCell ref="A2:R2"/>
    <mergeCell ref="A3:Q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rintOptions horizontalCentered="1"/>
  <pageMargins left="0.357638888888889" right="0.357638888888889" top="1" bottom="1" header="0.511805555555556" footer="0.511805555555556"/>
  <pageSetup paperSize="9" scale="34"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showZeros="0" topLeftCell="A4" workbookViewId="0">
      <selection activeCell="A10" sqref="A10"/>
    </sheetView>
  </sheetViews>
  <sheetFormatPr defaultColWidth="10.7166666666667" defaultRowHeight="14.25" customHeight="1"/>
  <cols>
    <col min="1" max="1" width="44" customWidth="1"/>
    <col min="2" max="14" width="21.575" customWidth="1"/>
  </cols>
  <sheetData>
    <row r="1" ht="13.5" customHeight="1" spans="1:14">
      <c r="A1" s="10"/>
      <c r="B1" s="10"/>
      <c r="C1" s="10"/>
      <c r="D1" s="10"/>
      <c r="E1" s="10"/>
      <c r="F1" s="10"/>
      <c r="G1" s="10"/>
      <c r="H1" s="10"/>
      <c r="I1" s="10"/>
      <c r="J1" s="10"/>
      <c r="K1" s="10"/>
      <c r="L1" s="10"/>
      <c r="M1" s="10"/>
      <c r="N1" s="14" t="s">
        <v>521</v>
      </c>
    </row>
    <row r="2" ht="45" customHeight="1" spans="1:14">
      <c r="A2" s="11" t="s">
        <v>522</v>
      </c>
      <c r="B2" s="11"/>
      <c r="C2" s="11"/>
      <c r="D2" s="11"/>
      <c r="E2" s="11"/>
      <c r="F2" s="11"/>
      <c r="G2" s="11"/>
      <c r="H2" s="11"/>
      <c r="I2" s="11"/>
      <c r="J2" s="11"/>
      <c r="K2" s="11"/>
      <c r="L2" s="11"/>
      <c r="M2" s="11"/>
      <c r="N2" s="11"/>
    </row>
    <row r="3" ht="22.5" customHeight="1" spans="1:14">
      <c r="A3" s="10" t="str">
        <f>"单位名称："&amp;"南华县退役军人事务局"</f>
        <v>单位名称：南华县退役军人事务局</v>
      </c>
      <c r="B3" s="10"/>
      <c r="C3" s="10"/>
      <c r="D3" s="10"/>
      <c r="E3" s="10"/>
      <c r="F3" s="10"/>
      <c r="G3" s="10"/>
      <c r="H3" s="10"/>
      <c r="I3" s="10"/>
      <c r="J3" s="10"/>
      <c r="K3" s="10"/>
      <c r="L3" s="10"/>
      <c r="M3" s="10"/>
      <c r="N3" s="14" t="s">
        <v>54</v>
      </c>
    </row>
    <row r="4" ht="22.5" customHeight="1" spans="1:14">
      <c r="A4" s="4" t="s">
        <v>523</v>
      </c>
      <c r="B4" s="4" t="s">
        <v>214</v>
      </c>
      <c r="C4" s="4"/>
      <c r="D4" s="4"/>
      <c r="E4" s="4" t="s">
        <v>524</v>
      </c>
      <c r="F4" s="4"/>
      <c r="G4" s="4"/>
      <c r="H4" s="4"/>
      <c r="I4" s="4"/>
      <c r="J4" s="4"/>
      <c r="K4" s="4"/>
      <c r="L4" s="4"/>
      <c r="M4" s="4"/>
      <c r="N4" s="4"/>
    </row>
    <row r="5" ht="22.5" customHeight="1" spans="1:14">
      <c r="A5" s="4"/>
      <c r="B5" s="4" t="s">
        <v>57</v>
      </c>
      <c r="C5" s="4" t="s">
        <v>60</v>
      </c>
      <c r="D5" s="4" t="s">
        <v>505</v>
      </c>
      <c r="E5" s="4" t="s">
        <v>525</v>
      </c>
      <c r="F5" s="4" t="s">
        <v>526</v>
      </c>
      <c r="G5" s="4" t="s">
        <v>527</v>
      </c>
      <c r="H5" s="4" t="s">
        <v>528</v>
      </c>
      <c r="I5" s="4" t="s">
        <v>529</v>
      </c>
      <c r="J5" s="4" t="s">
        <v>530</v>
      </c>
      <c r="K5" s="4" t="s">
        <v>531</v>
      </c>
      <c r="L5" s="4" t="s">
        <v>532</v>
      </c>
      <c r="M5" s="4" t="s">
        <v>533</v>
      </c>
      <c r="N5" s="4" t="s">
        <v>534</v>
      </c>
    </row>
    <row r="6" ht="22.5" customHeight="1" spans="1:14">
      <c r="A6" s="24">
        <v>1</v>
      </c>
      <c r="B6" s="24">
        <v>2</v>
      </c>
      <c r="C6" s="24">
        <v>3</v>
      </c>
      <c r="D6" s="25">
        <v>4</v>
      </c>
      <c r="E6" s="24">
        <v>5</v>
      </c>
      <c r="F6" s="24">
        <v>6</v>
      </c>
      <c r="G6" s="25">
        <v>7</v>
      </c>
      <c r="H6" s="24">
        <v>8</v>
      </c>
      <c r="I6" s="24">
        <v>9</v>
      </c>
      <c r="J6" s="25">
        <v>10</v>
      </c>
      <c r="K6" s="24">
        <v>11</v>
      </c>
      <c r="L6" s="24">
        <v>12</v>
      </c>
      <c r="M6" s="25">
        <v>13</v>
      </c>
      <c r="N6" s="24">
        <v>14</v>
      </c>
    </row>
    <row r="7" ht="22.5" customHeight="1" spans="1:14">
      <c r="A7" s="6"/>
      <c r="B7" s="9"/>
      <c r="C7" s="9"/>
      <c r="D7" s="9"/>
      <c r="E7" s="9"/>
      <c r="F7" s="9"/>
      <c r="G7" s="9"/>
      <c r="H7" s="9"/>
      <c r="I7" s="9"/>
      <c r="J7" s="9"/>
      <c r="K7" s="9"/>
      <c r="L7" s="9"/>
      <c r="M7" s="9"/>
      <c r="N7" s="9"/>
    </row>
    <row r="8" ht="22.5" customHeight="1" spans="1:14">
      <c r="A8" s="6"/>
      <c r="B8" s="9"/>
      <c r="C8" s="9"/>
      <c r="D8" s="9"/>
      <c r="E8" s="9"/>
      <c r="F8" s="9"/>
      <c r="G8" s="9"/>
      <c r="H8" s="9"/>
      <c r="I8" s="9"/>
      <c r="J8" s="9"/>
      <c r="K8" s="9"/>
      <c r="L8" s="9"/>
      <c r="M8" s="9"/>
      <c r="N8" s="9"/>
    </row>
    <row r="9" ht="22.5" customHeight="1" spans="1:14">
      <c r="A9" s="6" t="s">
        <v>57</v>
      </c>
      <c r="B9" s="9"/>
      <c r="C9" s="9"/>
      <c r="D9" s="9"/>
      <c r="E9" s="9"/>
      <c r="F9" s="9"/>
      <c r="G9" s="9"/>
      <c r="H9" s="9"/>
      <c r="I9" s="9"/>
      <c r="J9" s="9"/>
      <c r="K9" s="9"/>
      <c r="L9" s="9"/>
      <c r="M9" s="9"/>
      <c r="N9" s="9"/>
    </row>
    <row r="10" customHeight="1" spans="1:1">
      <c r="A10" t="s">
        <v>489</v>
      </c>
    </row>
  </sheetData>
  <mergeCells count="5">
    <mergeCell ref="A2:N2"/>
    <mergeCell ref="A3:H3"/>
    <mergeCell ref="B4:D4"/>
    <mergeCell ref="E4:N4"/>
    <mergeCell ref="A4:A5"/>
  </mergeCells>
  <printOptions horizontalCentered="1"/>
  <pageMargins left="1" right="1" top="0.75" bottom="0.75" header="0" footer="0"/>
  <pageSetup paperSize="9" scale="3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showZeros="0" topLeftCell="A2" workbookViewId="0">
      <selection activeCell="B19" sqref="B19"/>
    </sheetView>
  </sheetViews>
  <sheetFormatPr defaultColWidth="10.7166666666667" defaultRowHeight="12" customHeight="1"/>
  <cols>
    <col min="1" max="1" width="69.275" customWidth="1"/>
    <col min="2" max="2" width="41.1416666666667" customWidth="1"/>
    <col min="3" max="3" width="69.275" customWidth="1"/>
    <col min="4" max="5" width="27.575" customWidth="1"/>
    <col min="6" max="6" width="55" customWidth="1"/>
    <col min="7" max="7" width="10.275" customWidth="1"/>
    <col min="8" max="8" width="18.7166666666667" customWidth="1"/>
    <col min="9" max="9" width="9.85" customWidth="1"/>
    <col min="10" max="10" width="16.85" customWidth="1"/>
    <col min="11" max="11" width="53" customWidth="1"/>
  </cols>
  <sheetData>
    <row r="1" ht="15.75" customHeight="1" spans="1:11">
      <c r="A1" s="19"/>
      <c r="B1" s="19"/>
      <c r="C1" s="19"/>
      <c r="D1" s="19"/>
      <c r="E1" s="19"/>
      <c r="F1" s="19"/>
      <c r="G1" s="19"/>
      <c r="H1" s="19"/>
      <c r="I1" s="19"/>
      <c r="J1" s="19"/>
      <c r="K1" s="23" t="s">
        <v>535</v>
      </c>
    </row>
    <row r="2" ht="45" customHeight="1" spans="1:11">
      <c r="A2" s="20" t="s">
        <v>536</v>
      </c>
      <c r="B2" s="20"/>
      <c r="C2" s="20"/>
      <c r="D2" s="20"/>
      <c r="E2" s="20"/>
      <c r="F2" s="20"/>
      <c r="G2" s="20"/>
      <c r="H2" s="20"/>
      <c r="I2" s="20"/>
      <c r="J2" s="20"/>
      <c r="K2" s="20"/>
    </row>
    <row r="3" ht="15.75" customHeight="1" spans="1:11">
      <c r="A3" s="19" t="str">
        <f>"单位名称："&amp;"南华县退役军人事务局"</f>
        <v>单位名称：南华县退役军人事务局</v>
      </c>
      <c r="B3" s="19"/>
      <c r="C3" s="19"/>
      <c r="D3" s="19"/>
      <c r="E3" s="19"/>
      <c r="F3" s="19"/>
      <c r="G3" s="19"/>
      <c r="H3" s="19"/>
      <c r="I3" s="19"/>
      <c r="J3" s="19"/>
      <c r="K3" s="19"/>
    </row>
    <row r="4" ht="22.5" customHeight="1" spans="1:11">
      <c r="A4" s="7" t="s">
        <v>537</v>
      </c>
      <c r="B4" s="7" t="s">
        <v>208</v>
      </c>
      <c r="C4" s="7" t="s">
        <v>335</v>
      </c>
      <c r="D4" s="7" t="s">
        <v>336</v>
      </c>
      <c r="E4" s="7" t="s">
        <v>337</v>
      </c>
      <c r="F4" s="7" t="s">
        <v>338</v>
      </c>
      <c r="G4" s="7" t="s">
        <v>339</v>
      </c>
      <c r="H4" s="7" t="s">
        <v>340</v>
      </c>
      <c r="I4" s="7" t="s">
        <v>341</v>
      </c>
      <c r="J4" s="7" t="s">
        <v>342</v>
      </c>
      <c r="K4" s="7" t="s">
        <v>343</v>
      </c>
    </row>
    <row r="5" ht="22.5" customHeight="1" spans="1:11">
      <c r="A5" s="12">
        <v>1</v>
      </c>
      <c r="B5" s="21">
        <v>2</v>
      </c>
      <c r="C5" s="12">
        <v>3</v>
      </c>
      <c r="D5" s="21">
        <v>4</v>
      </c>
      <c r="E5" s="12">
        <v>5</v>
      </c>
      <c r="F5" s="21">
        <v>6</v>
      </c>
      <c r="G5" s="12">
        <v>7</v>
      </c>
      <c r="H5" s="21">
        <v>8</v>
      </c>
      <c r="I5" s="12">
        <v>9</v>
      </c>
      <c r="J5" s="21">
        <v>10</v>
      </c>
      <c r="K5" s="21">
        <v>11</v>
      </c>
    </row>
    <row r="6" ht="22.5" customHeight="1" spans="1:11">
      <c r="A6" s="22"/>
      <c r="B6" s="22"/>
      <c r="C6" s="22"/>
      <c r="D6" s="22"/>
      <c r="E6" s="22"/>
      <c r="F6" s="22"/>
      <c r="G6" s="22"/>
      <c r="H6" s="22"/>
      <c r="I6" s="22"/>
      <c r="J6" s="22"/>
      <c r="K6" s="22"/>
    </row>
    <row r="7" ht="22.5" customHeight="1" spans="1:11">
      <c r="A7" s="22"/>
      <c r="B7" s="22"/>
      <c r="C7" s="22"/>
      <c r="D7" s="22"/>
      <c r="E7" s="22"/>
      <c r="F7" s="22"/>
      <c r="G7" s="22"/>
      <c r="H7" s="22"/>
      <c r="I7" s="22"/>
      <c r="J7" s="22"/>
      <c r="K7" s="22"/>
    </row>
    <row r="8" ht="22.5" customHeight="1" spans="1:11">
      <c r="A8" s="22"/>
      <c r="B8" s="22"/>
      <c r="C8" s="22"/>
      <c r="D8" s="22"/>
      <c r="E8" s="22"/>
      <c r="F8" s="22"/>
      <c r="G8" s="22"/>
      <c r="H8" s="22"/>
      <c r="I8" s="22"/>
      <c r="J8" s="22"/>
      <c r="K8" s="22"/>
    </row>
    <row r="9" customHeight="1" spans="1:1">
      <c r="A9" t="s">
        <v>489</v>
      </c>
    </row>
  </sheetData>
  <mergeCells count="1">
    <mergeCell ref="A2:K2"/>
  </mergeCells>
  <printOptions horizontalCentered="1"/>
  <pageMargins left="0.39" right="0.39" top="0.51" bottom="0.51" header="0.31" footer="0.31"/>
  <pageSetup paperSize="9" scale="3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topLeftCell="A2" workbookViewId="0">
      <selection activeCell="C10" sqref="C10"/>
    </sheetView>
  </sheetViews>
  <sheetFormatPr defaultColWidth="10.7166666666667" defaultRowHeight="12" customHeight="1" outlineLevelCol="7"/>
  <cols>
    <col min="1" max="1" width="33.85" customWidth="1"/>
    <col min="2" max="3" width="39.1416666666667" customWidth="1"/>
    <col min="4" max="4" width="24" customWidth="1"/>
    <col min="5" max="5" width="7.85" customWidth="1"/>
    <col min="6" max="6" width="11" customWidth="1"/>
    <col min="7" max="8" width="19.1416666666667" customWidth="1"/>
  </cols>
  <sheetData>
    <row r="1" ht="14.25" customHeight="1" spans="1:8">
      <c r="A1" s="15"/>
      <c r="B1" s="15"/>
      <c r="C1" s="15"/>
      <c r="D1" s="15"/>
      <c r="E1" s="15"/>
      <c r="F1" s="15"/>
      <c r="G1" s="15"/>
      <c r="H1" s="14" t="s">
        <v>538</v>
      </c>
    </row>
    <row r="2" ht="45" customHeight="1" spans="1:8">
      <c r="A2" s="11" t="s">
        <v>539</v>
      </c>
      <c r="B2" s="11"/>
      <c r="C2" s="11"/>
      <c r="D2" s="11"/>
      <c r="E2" s="11"/>
      <c r="F2" s="11"/>
      <c r="G2" s="11"/>
      <c r="H2" s="11"/>
    </row>
    <row r="3" ht="13.5" customHeight="1" spans="1:8">
      <c r="A3" s="10" t="str">
        <f>"单位名称："&amp;"南华县退役军人事务局"</f>
        <v>单位名称：南华县退役军人事务局</v>
      </c>
      <c r="B3" s="10"/>
      <c r="C3" s="10"/>
      <c r="D3" s="15"/>
      <c r="E3" s="15"/>
      <c r="F3" s="15"/>
      <c r="G3" s="15"/>
      <c r="H3" s="14" t="s">
        <v>54</v>
      </c>
    </row>
    <row r="4" ht="18" customHeight="1" spans="1:8">
      <c r="A4" s="4" t="s">
        <v>492</v>
      </c>
      <c r="B4" s="4" t="s">
        <v>540</v>
      </c>
      <c r="C4" s="4" t="s">
        <v>541</v>
      </c>
      <c r="D4" s="4" t="s">
        <v>542</v>
      </c>
      <c r="E4" s="4" t="s">
        <v>499</v>
      </c>
      <c r="F4" s="4" t="s">
        <v>543</v>
      </c>
      <c r="G4" s="4"/>
      <c r="H4" s="4"/>
    </row>
    <row r="5" ht="18" customHeight="1" spans="1:8">
      <c r="A5" s="4"/>
      <c r="B5" s="4"/>
      <c r="C5" s="4"/>
      <c r="D5" s="4"/>
      <c r="E5" s="4"/>
      <c r="F5" s="4" t="s">
        <v>500</v>
      </c>
      <c r="G5" s="4" t="s">
        <v>544</v>
      </c>
      <c r="H5" s="4" t="s">
        <v>545</v>
      </c>
    </row>
    <row r="6" ht="21" customHeight="1" spans="1:8">
      <c r="A6" s="16">
        <v>1</v>
      </c>
      <c r="B6" s="16">
        <v>2</v>
      </c>
      <c r="C6" s="16">
        <v>3</v>
      </c>
      <c r="D6" s="16">
        <v>4</v>
      </c>
      <c r="E6" s="16">
        <v>5</v>
      </c>
      <c r="F6" s="16">
        <v>6</v>
      </c>
      <c r="G6" s="16">
        <v>7</v>
      </c>
      <c r="H6" s="16">
        <v>8</v>
      </c>
    </row>
    <row r="7" ht="23.25" customHeight="1" spans="1:8">
      <c r="A7" s="6"/>
      <c r="B7" s="6"/>
      <c r="C7" s="6"/>
      <c r="D7" s="6"/>
      <c r="E7" s="17"/>
      <c r="F7" s="17"/>
      <c r="G7" s="17"/>
      <c r="H7" s="17"/>
    </row>
    <row r="8" ht="23.25" customHeight="1" spans="1:8">
      <c r="A8" s="6" t="s">
        <v>546</v>
      </c>
      <c r="B8" s="6"/>
      <c r="C8" s="6"/>
      <c r="D8" s="6"/>
      <c r="E8" s="17"/>
      <c r="F8" s="17"/>
      <c r="G8" s="17"/>
      <c r="H8" s="17"/>
    </row>
    <row r="9" ht="23.25" customHeight="1" spans="1:8">
      <c r="A9" s="7" t="s">
        <v>57</v>
      </c>
      <c r="B9" s="7"/>
      <c r="C9" s="7"/>
      <c r="D9" s="7"/>
      <c r="E9" s="7"/>
      <c r="F9" s="9"/>
      <c r="G9" s="18"/>
      <c r="H9" s="18"/>
    </row>
    <row r="10" customHeight="1" spans="1:1">
      <c r="A10" t="s">
        <v>489</v>
      </c>
    </row>
  </sheetData>
  <mergeCells count="9">
    <mergeCell ref="A2:H2"/>
    <mergeCell ref="A3:C3"/>
    <mergeCell ref="F4:H4"/>
    <mergeCell ref="A9:E9"/>
    <mergeCell ref="A4:A5"/>
    <mergeCell ref="B4:B5"/>
    <mergeCell ref="C4:C5"/>
    <mergeCell ref="D4:D5"/>
    <mergeCell ref="E4:E5"/>
  </mergeCells>
  <pageMargins left="0.36" right="0.1" top="0.26" bottom="0.26" header="0" footer="0"/>
  <pageSetup paperSize="9" scale="8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B19" sqref="B19"/>
    </sheetView>
  </sheetViews>
  <sheetFormatPr defaultColWidth="10.7166666666667" defaultRowHeight="14.25" customHeight="1"/>
  <cols>
    <col min="1" max="11" width="17.575" customWidth="1"/>
  </cols>
  <sheetData>
    <row r="1" ht="15.75" customHeight="1" spans="1:11">
      <c r="A1" s="10"/>
      <c r="B1" s="10"/>
      <c r="C1" s="10"/>
      <c r="D1" s="10"/>
      <c r="E1" s="10"/>
      <c r="F1" s="10"/>
      <c r="G1" s="10"/>
      <c r="H1" s="10"/>
      <c r="I1" s="10"/>
      <c r="J1" s="10"/>
      <c r="K1" s="14" t="s">
        <v>547</v>
      </c>
    </row>
    <row r="2" ht="46.15" customHeight="1" spans="1:11">
      <c r="A2" s="11" t="s">
        <v>548</v>
      </c>
      <c r="B2" s="11"/>
      <c r="C2" s="11"/>
      <c r="D2" s="11"/>
      <c r="E2" s="11"/>
      <c r="F2" s="11"/>
      <c r="G2" s="11"/>
      <c r="H2" s="11"/>
      <c r="I2" s="11"/>
      <c r="J2" s="11"/>
      <c r="K2" s="11"/>
    </row>
    <row r="3" ht="22.5" customHeight="1" spans="1:11">
      <c r="A3" s="10" t="str">
        <f>"单位名称："&amp;"南华县退役军人事务局"</f>
        <v>单位名称：南华县退役军人事务局</v>
      </c>
      <c r="B3" s="10"/>
      <c r="C3" s="10"/>
      <c r="D3" s="10"/>
      <c r="E3" s="10"/>
      <c r="F3" s="10"/>
      <c r="G3" s="10"/>
      <c r="H3" s="10"/>
      <c r="I3" s="10"/>
      <c r="J3" s="10"/>
      <c r="K3" s="14" t="s">
        <v>2</v>
      </c>
    </row>
    <row r="4" ht="22.5" customHeight="1" spans="1:11">
      <c r="A4" s="4" t="s">
        <v>287</v>
      </c>
      <c r="B4" s="4" t="s">
        <v>209</v>
      </c>
      <c r="C4" s="4" t="s">
        <v>207</v>
      </c>
      <c r="D4" s="4" t="s">
        <v>210</v>
      </c>
      <c r="E4" s="4" t="s">
        <v>211</v>
      </c>
      <c r="F4" s="4" t="s">
        <v>288</v>
      </c>
      <c r="G4" s="4" t="s">
        <v>289</v>
      </c>
      <c r="H4" s="4" t="s">
        <v>57</v>
      </c>
      <c r="I4" s="4" t="s">
        <v>549</v>
      </c>
      <c r="J4" s="4"/>
      <c r="K4" s="4"/>
    </row>
    <row r="5" ht="22.5" customHeight="1" spans="1:11">
      <c r="A5" s="4"/>
      <c r="B5" s="4"/>
      <c r="C5" s="4"/>
      <c r="D5" s="4"/>
      <c r="E5" s="4"/>
      <c r="F5" s="4"/>
      <c r="G5" s="4"/>
      <c r="H5" s="4" t="s">
        <v>59</v>
      </c>
      <c r="I5" s="4" t="s">
        <v>60</v>
      </c>
      <c r="J5" s="4" t="s">
        <v>61</v>
      </c>
      <c r="K5" s="4" t="s">
        <v>62</v>
      </c>
    </row>
    <row r="6" ht="22.5" customHeight="1" spans="1:11">
      <c r="A6" s="12">
        <v>1</v>
      </c>
      <c r="B6" s="12">
        <v>2</v>
      </c>
      <c r="C6" s="12">
        <v>3</v>
      </c>
      <c r="D6" s="13">
        <v>4</v>
      </c>
      <c r="E6" s="13">
        <v>5</v>
      </c>
      <c r="F6" s="13">
        <v>6</v>
      </c>
      <c r="G6" s="13">
        <v>7</v>
      </c>
      <c r="H6" s="13">
        <v>8</v>
      </c>
      <c r="I6" s="13">
        <v>9</v>
      </c>
      <c r="J6" s="13">
        <v>10</v>
      </c>
      <c r="K6" s="13">
        <v>11</v>
      </c>
    </row>
    <row r="7" ht="22.5" customHeight="1" spans="1:11">
      <c r="A7" s="6"/>
      <c r="B7" s="6"/>
      <c r="C7" s="6"/>
      <c r="D7" s="6"/>
      <c r="E7" s="6"/>
      <c r="F7" s="6"/>
      <c r="G7" s="6"/>
      <c r="H7" s="9"/>
      <c r="I7" s="9"/>
      <c r="J7" s="9"/>
      <c r="K7" s="9"/>
    </row>
    <row r="8" ht="22.5" customHeight="1" spans="1:11">
      <c r="A8" s="6" t="s">
        <v>546</v>
      </c>
      <c r="B8" s="6" t="s">
        <v>546</v>
      </c>
      <c r="C8" s="6" t="s">
        <v>546</v>
      </c>
      <c r="D8" s="6"/>
      <c r="E8" s="6"/>
      <c r="F8" s="6"/>
      <c r="G8" s="6"/>
      <c r="H8" s="9"/>
      <c r="I8" s="9"/>
      <c r="J8" s="9"/>
      <c r="K8" s="9"/>
    </row>
    <row r="9" ht="22.5" customHeight="1" spans="1:11">
      <c r="A9" s="7" t="s">
        <v>57</v>
      </c>
      <c r="B9" s="7"/>
      <c r="C9" s="7"/>
      <c r="D9" s="7"/>
      <c r="E9" s="7"/>
      <c r="F9" s="7"/>
      <c r="G9" s="7"/>
      <c r="H9" s="9"/>
      <c r="I9" s="9"/>
      <c r="J9" s="9"/>
      <c r="K9" s="9"/>
    </row>
    <row r="10" customHeight="1" spans="1:1">
      <c r="A10" t="s">
        <v>489</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9" right="0.39" top="0.58" bottom="0.58" header="0.5" footer="0.5"/>
  <pageSetup paperSize="9" scale="73"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3"/>
  <sheetViews>
    <sheetView showGridLines="0" showZeros="0" workbookViewId="0">
      <selection activeCell="C14" sqref="C14"/>
    </sheetView>
  </sheetViews>
  <sheetFormatPr defaultColWidth="10" defaultRowHeight="12.75" customHeight="1" outlineLevelCol="6"/>
  <cols>
    <col min="1" max="1" width="49" customWidth="1"/>
    <col min="2" max="2" width="19.1416666666667" customWidth="1"/>
    <col min="3" max="3" width="64.275" customWidth="1"/>
    <col min="4" max="4" width="8.71666666666667" customWidth="1"/>
    <col min="5" max="7" width="20.575" customWidth="1"/>
  </cols>
  <sheetData>
    <row r="1" ht="15" customHeight="1" spans="1:7">
      <c r="A1" s="1"/>
      <c r="B1" s="1"/>
      <c r="C1" s="1"/>
      <c r="D1" s="1"/>
      <c r="E1" s="1"/>
      <c r="F1" s="1"/>
      <c r="G1" s="8" t="s">
        <v>550</v>
      </c>
    </row>
    <row r="2" ht="45" customHeight="1" spans="1:7">
      <c r="A2" s="2" t="s">
        <v>551</v>
      </c>
      <c r="B2" s="2"/>
      <c r="C2" s="2"/>
      <c r="D2" s="2"/>
      <c r="E2" s="2"/>
      <c r="F2" s="2"/>
      <c r="G2" s="2"/>
    </row>
    <row r="3" ht="15" customHeight="1" spans="1:7">
      <c r="A3" s="3" t="str">
        <f>"单位名称："&amp;"南华县退役军人事务局"</f>
        <v>单位名称：南华县退役军人事务局</v>
      </c>
      <c r="B3" s="3"/>
      <c r="C3" s="1"/>
      <c r="D3" s="1"/>
      <c r="E3" s="1"/>
      <c r="F3" s="1"/>
      <c r="G3" s="8" t="s">
        <v>54</v>
      </c>
    </row>
    <row r="4" ht="45" customHeight="1" spans="1:7">
      <c r="A4" s="4" t="s">
        <v>207</v>
      </c>
      <c r="B4" s="4" t="s">
        <v>287</v>
      </c>
      <c r="C4" s="4" t="s">
        <v>209</v>
      </c>
      <c r="D4" s="4" t="s">
        <v>552</v>
      </c>
      <c r="E4" s="4" t="s">
        <v>60</v>
      </c>
      <c r="F4" s="4"/>
      <c r="G4" s="4"/>
    </row>
    <row r="5" ht="45" customHeight="1" spans="1:7">
      <c r="A5" s="4"/>
      <c r="B5" s="4"/>
      <c r="C5" s="4"/>
      <c r="D5" s="4"/>
      <c r="E5" s="4" t="s">
        <v>553</v>
      </c>
      <c r="F5" s="4" t="s">
        <v>554</v>
      </c>
      <c r="G5" s="4" t="s">
        <v>555</v>
      </c>
    </row>
    <row r="6" ht="15" customHeight="1" spans="1:7">
      <c r="A6" s="5">
        <v>1</v>
      </c>
      <c r="B6" s="5">
        <v>2</v>
      </c>
      <c r="C6" s="5">
        <v>3</v>
      </c>
      <c r="D6" s="5">
        <v>4</v>
      </c>
      <c r="E6" s="5">
        <v>5</v>
      </c>
      <c r="F6" s="5">
        <v>6</v>
      </c>
      <c r="G6" s="5">
        <v>7</v>
      </c>
    </row>
    <row r="7" ht="22.5" customHeight="1" spans="1:7">
      <c r="A7" s="6" t="s">
        <v>71</v>
      </c>
      <c r="B7" s="6"/>
      <c r="C7" s="6"/>
      <c r="D7" s="6"/>
      <c r="E7" s="9">
        <v>1779907</v>
      </c>
      <c r="F7" s="9">
        <v>1779907</v>
      </c>
      <c r="G7" s="9">
        <v>1779907</v>
      </c>
    </row>
    <row r="8" ht="22.5" customHeight="1" spans="1:7">
      <c r="A8" s="6"/>
      <c r="B8" s="6" t="s">
        <v>293</v>
      </c>
      <c r="C8" s="6" t="s">
        <v>310</v>
      </c>
      <c r="D8" s="6" t="s">
        <v>556</v>
      </c>
      <c r="E8" s="9">
        <v>20000</v>
      </c>
      <c r="F8" s="9">
        <v>20000</v>
      </c>
      <c r="G8" s="9">
        <v>20000</v>
      </c>
    </row>
    <row r="9" ht="22.5" customHeight="1" spans="1:7">
      <c r="A9" s="6"/>
      <c r="B9" s="6" t="s">
        <v>298</v>
      </c>
      <c r="C9" s="6" t="s">
        <v>308</v>
      </c>
      <c r="D9" s="6" t="s">
        <v>556</v>
      </c>
      <c r="E9" s="9">
        <v>10296</v>
      </c>
      <c r="F9" s="9">
        <v>10296</v>
      </c>
      <c r="G9" s="9">
        <v>10296</v>
      </c>
    </row>
    <row r="10" ht="22.5" customHeight="1" spans="1:7">
      <c r="A10" s="6"/>
      <c r="B10" s="6" t="s">
        <v>298</v>
      </c>
      <c r="C10" s="6" t="s">
        <v>314</v>
      </c>
      <c r="D10" s="6" t="s">
        <v>556</v>
      </c>
      <c r="E10" s="9">
        <v>161600</v>
      </c>
      <c r="F10" s="9">
        <v>161600</v>
      </c>
      <c r="G10" s="9">
        <v>161600</v>
      </c>
    </row>
    <row r="11" ht="22.5" customHeight="1" spans="1:7">
      <c r="A11" s="6"/>
      <c r="B11" s="6" t="s">
        <v>298</v>
      </c>
      <c r="C11" s="6" t="s">
        <v>326</v>
      </c>
      <c r="D11" s="6" t="s">
        <v>556</v>
      </c>
      <c r="E11" s="9">
        <v>60000</v>
      </c>
      <c r="F11" s="9">
        <v>60000</v>
      </c>
      <c r="G11" s="9">
        <v>60000</v>
      </c>
    </row>
    <row r="12" ht="22.5" customHeight="1" spans="1:7">
      <c r="A12" s="6"/>
      <c r="B12" s="6" t="s">
        <v>293</v>
      </c>
      <c r="C12" s="6" t="s">
        <v>312</v>
      </c>
      <c r="D12" s="6" t="s">
        <v>556</v>
      </c>
      <c r="E12" s="9">
        <v>339192</v>
      </c>
      <c r="F12" s="9">
        <v>339192</v>
      </c>
      <c r="G12" s="9">
        <v>339192</v>
      </c>
    </row>
    <row r="13" ht="22.5" customHeight="1" spans="1:7">
      <c r="A13" s="6"/>
      <c r="B13" s="6" t="s">
        <v>298</v>
      </c>
      <c r="C13" s="6" t="s">
        <v>316</v>
      </c>
      <c r="D13" s="6" t="s">
        <v>556</v>
      </c>
      <c r="E13" s="9">
        <v>39744</v>
      </c>
      <c r="F13" s="9">
        <v>39744</v>
      </c>
      <c r="G13" s="9">
        <v>39744</v>
      </c>
    </row>
    <row r="14" ht="22.5" customHeight="1" spans="1:7">
      <c r="A14" s="6"/>
      <c r="B14" s="6" t="s">
        <v>298</v>
      </c>
      <c r="C14" s="6" t="s">
        <v>318</v>
      </c>
      <c r="D14" s="6" t="s">
        <v>556</v>
      </c>
      <c r="E14" s="9">
        <v>140100</v>
      </c>
      <c r="F14" s="9">
        <v>140100</v>
      </c>
      <c r="G14" s="9">
        <v>140100</v>
      </c>
    </row>
    <row r="15" ht="22.5" customHeight="1" spans="1:7">
      <c r="A15" s="6"/>
      <c r="B15" s="6" t="s">
        <v>293</v>
      </c>
      <c r="C15" s="6" t="s">
        <v>300</v>
      </c>
      <c r="D15" s="6" t="s">
        <v>556</v>
      </c>
      <c r="E15" s="9">
        <v>11520</v>
      </c>
      <c r="F15" s="9">
        <v>11520</v>
      </c>
      <c r="G15" s="9">
        <v>11520</v>
      </c>
    </row>
    <row r="16" ht="22.5" customHeight="1" spans="1:7">
      <c r="A16" s="6"/>
      <c r="B16" s="6" t="s">
        <v>298</v>
      </c>
      <c r="C16" s="6" t="s">
        <v>304</v>
      </c>
      <c r="D16" s="6" t="s">
        <v>556</v>
      </c>
      <c r="E16" s="9">
        <v>342134</v>
      </c>
      <c r="F16" s="9">
        <v>342134</v>
      </c>
      <c r="G16" s="9">
        <v>342134</v>
      </c>
    </row>
    <row r="17" ht="22.5" customHeight="1" spans="1:7">
      <c r="A17" s="6"/>
      <c r="B17" s="6" t="s">
        <v>293</v>
      </c>
      <c r="C17" s="6" t="s">
        <v>306</v>
      </c>
      <c r="D17" s="6" t="s">
        <v>556</v>
      </c>
      <c r="E17" s="9">
        <v>10000</v>
      </c>
      <c r="F17" s="9">
        <v>10000</v>
      </c>
      <c r="G17" s="9">
        <v>10000</v>
      </c>
    </row>
    <row r="18" ht="22.5" customHeight="1" spans="1:7">
      <c r="A18" s="6"/>
      <c r="B18" s="6" t="s">
        <v>293</v>
      </c>
      <c r="C18" s="6" t="s">
        <v>330</v>
      </c>
      <c r="D18" s="6" t="s">
        <v>556</v>
      </c>
      <c r="E18" s="9">
        <v>142241</v>
      </c>
      <c r="F18" s="9">
        <v>142241</v>
      </c>
      <c r="G18" s="9">
        <v>142241</v>
      </c>
    </row>
    <row r="19" ht="22.5" customHeight="1" spans="1:7">
      <c r="A19" s="6"/>
      <c r="B19" s="6" t="s">
        <v>298</v>
      </c>
      <c r="C19" s="6" t="s">
        <v>328</v>
      </c>
      <c r="D19" s="6" t="s">
        <v>556</v>
      </c>
      <c r="E19" s="9">
        <v>202200</v>
      </c>
      <c r="F19" s="9">
        <v>202200</v>
      </c>
      <c r="G19" s="9">
        <v>202200</v>
      </c>
    </row>
    <row r="20" ht="22.5" customHeight="1" spans="1:7">
      <c r="A20" s="6"/>
      <c r="B20" s="6" t="s">
        <v>298</v>
      </c>
      <c r="C20" s="6" t="s">
        <v>322</v>
      </c>
      <c r="D20" s="6" t="s">
        <v>556</v>
      </c>
      <c r="E20" s="9">
        <v>96400</v>
      </c>
      <c r="F20" s="9">
        <v>96400</v>
      </c>
      <c r="G20" s="9">
        <v>96400</v>
      </c>
    </row>
    <row r="21" ht="22.5" customHeight="1" spans="1:7">
      <c r="A21" s="6"/>
      <c r="B21" s="6" t="s">
        <v>298</v>
      </c>
      <c r="C21" s="6" t="s">
        <v>324</v>
      </c>
      <c r="D21" s="6" t="s">
        <v>556</v>
      </c>
      <c r="E21" s="9">
        <v>3480</v>
      </c>
      <c r="F21" s="9">
        <v>3480</v>
      </c>
      <c r="G21" s="9">
        <v>3480</v>
      </c>
    </row>
    <row r="22" ht="22.5" customHeight="1" spans="1:7">
      <c r="A22" s="6"/>
      <c r="B22" s="6" t="s">
        <v>298</v>
      </c>
      <c r="C22" s="6" t="s">
        <v>297</v>
      </c>
      <c r="D22" s="6" t="s">
        <v>556</v>
      </c>
      <c r="E22" s="9">
        <v>201000</v>
      </c>
      <c r="F22" s="9">
        <v>201000</v>
      </c>
      <c r="G22" s="9">
        <v>201000</v>
      </c>
    </row>
    <row r="23" ht="22.5" customHeight="1" spans="1:7">
      <c r="A23" s="7" t="s">
        <v>57</v>
      </c>
      <c r="B23" s="7"/>
      <c r="C23" s="7"/>
      <c r="D23" s="7"/>
      <c r="E23" s="9">
        <v>1779907</v>
      </c>
      <c r="F23" s="9">
        <v>1779907</v>
      </c>
      <c r="G23" s="9">
        <v>1779907</v>
      </c>
    </row>
  </sheetData>
  <mergeCells count="8">
    <mergeCell ref="A2:G2"/>
    <mergeCell ref="A3:B3"/>
    <mergeCell ref="E4:G4"/>
    <mergeCell ref="A23:D23"/>
    <mergeCell ref="A4:A5"/>
    <mergeCell ref="B4:B5"/>
    <mergeCell ref="C4:C5"/>
    <mergeCell ref="D4:D5"/>
  </mergeCells>
  <pageMargins left="0.19" right="0.19" top="0.19" bottom="0.2" header="0.19" footer="0.19"/>
  <pageSetup paperSize="1" scale="6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9"/>
  <sheetViews>
    <sheetView showZeros="0" topLeftCell="F1" workbookViewId="0">
      <selection activeCell="A1" sqref="A1"/>
    </sheetView>
  </sheetViews>
  <sheetFormatPr defaultColWidth="9" defaultRowHeight="13.5" customHeight="1"/>
  <cols>
    <col min="1" max="1" width="17.8416666666667" customWidth="1"/>
    <col min="2" max="2" width="30.1416666666667" customWidth="1"/>
    <col min="3" max="20" width="15.4166666666667" customWidth="1"/>
  </cols>
  <sheetData>
    <row r="1" ht="15.85" customHeight="1" spans="1:20">
      <c r="A1" s="60"/>
      <c r="B1" s="60"/>
      <c r="C1" s="60"/>
      <c r="D1" s="60"/>
      <c r="E1" s="60"/>
      <c r="F1" s="60"/>
      <c r="G1" s="60"/>
      <c r="H1" s="60"/>
      <c r="I1" s="60"/>
      <c r="J1" s="60"/>
      <c r="K1" s="60"/>
      <c r="L1" s="60"/>
      <c r="M1" s="60"/>
      <c r="N1" s="60"/>
      <c r="O1" s="60"/>
      <c r="P1" s="60"/>
      <c r="Q1" s="60"/>
      <c r="R1" s="60"/>
      <c r="S1" s="60"/>
      <c r="T1" s="23" t="s">
        <v>53</v>
      </c>
    </row>
    <row r="2" ht="30.75" customHeight="1" spans="1:20">
      <c r="A2" s="20" t="str">
        <f>"2025"&amp;"年部门收入预算表"</f>
        <v>2025年部门收入预算表</v>
      </c>
      <c r="B2" s="20"/>
      <c r="C2" s="20"/>
      <c r="D2" s="20"/>
      <c r="E2" s="20"/>
      <c r="F2" s="20"/>
      <c r="G2" s="20"/>
      <c r="H2" s="20"/>
      <c r="I2" s="20"/>
      <c r="J2" s="20"/>
      <c r="K2" s="20"/>
      <c r="L2" s="20"/>
      <c r="M2" s="20"/>
      <c r="N2" s="20"/>
      <c r="O2" s="20"/>
      <c r="P2" s="20"/>
      <c r="Q2" s="20"/>
      <c r="R2" s="20"/>
      <c r="S2" s="20"/>
      <c r="T2" s="20"/>
    </row>
    <row r="3" customHeight="1" spans="1:20">
      <c r="A3" s="19" t="str">
        <f>"单位名称："&amp;"南华县退役军人事务局"</f>
        <v>单位名称：南华县退役军人事务局</v>
      </c>
      <c r="B3" s="19"/>
      <c r="C3" s="23" t="s">
        <v>54</v>
      </c>
      <c r="D3" s="23"/>
      <c r="E3" s="23"/>
      <c r="F3" s="23"/>
      <c r="G3" s="23"/>
      <c r="H3" s="23"/>
      <c r="I3" s="23"/>
      <c r="J3" s="23"/>
      <c r="K3" s="23"/>
      <c r="L3" s="23"/>
      <c r="M3" s="23"/>
      <c r="N3" s="23"/>
      <c r="O3" s="23"/>
      <c r="P3" s="23"/>
      <c r="Q3" s="23"/>
      <c r="R3" s="23"/>
      <c r="S3" s="23"/>
      <c r="T3" s="23"/>
    </row>
    <row r="4" customHeight="1" spans="1:20">
      <c r="A4" s="7" t="s">
        <v>55</v>
      </c>
      <c r="B4" s="7" t="s">
        <v>56</v>
      </c>
      <c r="C4" s="7" t="s">
        <v>57</v>
      </c>
      <c r="D4" s="7" t="s">
        <v>58</v>
      </c>
      <c r="E4" s="7"/>
      <c r="F4" s="7"/>
      <c r="G4" s="7"/>
      <c r="H4" s="7"/>
      <c r="I4" s="7"/>
      <c r="J4" s="7"/>
      <c r="K4" s="7"/>
      <c r="L4" s="7"/>
      <c r="M4" s="7"/>
      <c r="N4" s="7"/>
      <c r="O4" s="7" t="s">
        <v>49</v>
      </c>
      <c r="P4" s="7"/>
      <c r="Q4" s="7"/>
      <c r="R4" s="7"/>
      <c r="S4" s="7"/>
      <c r="T4" s="7"/>
    </row>
    <row r="5" customHeight="1" spans="1:20">
      <c r="A5" s="7"/>
      <c r="B5" s="7"/>
      <c r="C5" s="7"/>
      <c r="D5" s="7" t="s">
        <v>59</v>
      </c>
      <c r="E5" s="7" t="s">
        <v>60</v>
      </c>
      <c r="F5" s="7" t="s">
        <v>61</v>
      </c>
      <c r="G5" s="7" t="s">
        <v>62</v>
      </c>
      <c r="H5" s="7" t="s">
        <v>63</v>
      </c>
      <c r="I5" s="7" t="s">
        <v>64</v>
      </c>
      <c r="J5" s="7"/>
      <c r="K5" s="7"/>
      <c r="L5" s="7"/>
      <c r="M5" s="7"/>
      <c r="N5" s="7"/>
      <c r="O5" s="7" t="s">
        <v>59</v>
      </c>
      <c r="P5" s="7" t="s">
        <v>60</v>
      </c>
      <c r="Q5" s="7" t="s">
        <v>61</v>
      </c>
      <c r="R5" s="7" t="s">
        <v>62</v>
      </c>
      <c r="S5" s="7" t="s">
        <v>63</v>
      </c>
      <c r="T5" s="7" t="s">
        <v>64</v>
      </c>
    </row>
    <row r="6" ht="26.25" customHeight="1" spans="1:20">
      <c r="A6" s="7"/>
      <c r="B6" s="7"/>
      <c r="C6" s="7"/>
      <c r="D6" s="7"/>
      <c r="E6" s="7"/>
      <c r="F6" s="7"/>
      <c r="G6" s="7"/>
      <c r="H6" s="7"/>
      <c r="I6" s="7" t="s">
        <v>59</v>
      </c>
      <c r="J6" s="7" t="s">
        <v>65</v>
      </c>
      <c r="K6" s="7" t="s">
        <v>66</v>
      </c>
      <c r="L6" s="7" t="s">
        <v>67</v>
      </c>
      <c r="M6" s="7" t="s">
        <v>68</v>
      </c>
      <c r="N6" s="7" t="s">
        <v>69</v>
      </c>
      <c r="O6" s="7"/>
      <c r="P6" s="7"/>
      <c r="Q6" s="7"/>
      <c r="R6" s="7"/>
      <c r="S6" s="7"/>
      <c r="T6" s="7"/>
    </row>
    <row r="7" ht="31.6" customHeight="1" spans="1:20">
      <c r="A7" s="52">
        <v>1</v>
      </c>
      <c r="B7" s="52">
        <v>2</v>
      </c>
      <c r="C7" s="52">
        <v>3</v>
      </c>
      <c r="D7" s="52">
        <v>4</v>
      </c>
      <c r="E7" s="52">
        <v>5</v>
      </c>
      <c r="F7" s="52">
        <v>6</v>
      </c>
      <c r="G7" s="52">
        <v>7</v>
      </c>
      <c r="H7" s="52">
        <v>8</v>
      </c>
      <c r="I7" s="52">
        <v>9</v>
      </c>
      <c r="J7" s="52">
        <v>10</v>
      </c>
      <c r="K7" s="52">
        <v>11</v>
      </c>
      <c r="L7" s="52">
        <v>12</v>
      </c>
      <c r="M7" s="52">
        <v>13</v>
      </c>
      <c r="N7" s="52">
        <v>14</v>
      </c>
      <c r="O7" s="52">
        <v>15</v>
      </c>
      <c r="P7" s="52">
        <v>16</v>
      </c>
      <c r="Q7" s="52">
        <v>17</v>
      </c>
      <c r="R7" s="52">
        <v>18</v>
      </c>
      <c r="S7" s="52">
        <v>19</v>
      </c>
      <c r="T7" s="52">
        <v>20</v>
      </c>
    </row>
    <row r="8" ht="31.6" customHeight="1" spans="1:20">
      <c r="A8" s="6" t="s">
        <v>70</v>
      </c>
      <c r="B8" s="6" t="s">
        <v>71</v>
      </c>
      <c r="C8" s="9">
        <v>3442704.83</v>
      </c>
      <c r="D8" s="9">
        <v>3442704.83</v>
      </c>
      <c r="E8" s="9">
        <v>3232704.83</v>
      </c>
      <c r="F8" s="9"/>
      <c r="G8" s="9"/>
      <c r="H8" s="9"/>
      <c r="I8" s="9">
        <v>210000</v>
      </c>
      <c r="J8" s="9"/>
      <c r="K8" s="9"/>
      <c r="L8" s="9"/>
      <c r="M8" s="9"/>
      <c r="N8" s="9">
        <v>210000</v>
      </c>
      <c r="O8" s="9"/>
      <c r="P8" s="9"/>
      <c r="Q8" s="9"/>
      <c r="R8" s="9"/>
      <c r="S8" s="9"/>
      <c r="T8" s="9"/>
    </row>
    <row r="9" ht="31.6" customHeight="1" spans="1:20">
      <c r="A9" s="9" t="s">
        <v>57</v>
      </c>
      <c r="B9" s="9"/>
      <c r="C9" s="9">
        <v>3442704.83</v>
      </c>
      <c r="D9" s="9">
        <v>3442704.83</v>
      </c>
      <c r="E9" s="9">
        <v>3232704.83</v>
      </c>
      <c r="F9" s="9"/>
      <c r="G9" s="9"/>
      <c r="H9" s="9"/>
      <c r="I9" s="9">
        <v>210000</v>
      </c>
      <c r="J9" s="9"/>
      <c r="K9" s="9"/>
      <c r="L9" s="9"/>
      <c r="M9" s="9"/>
      <c r="N9" s="9">
        <v>210000</v>
      </c>
      <c r="O9" s="9"/>
      <c r="P9" s="9"/>
      <c r="Q9" s="9"/>
      <c r="R9" s="9"/>
      <c r="S9" s="9"/>
      <c r="T9" s="9"/>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1388888888889" right="0.751388888888889" top="1" bottom="1" header="0.5" footer="0.5"/>
  <pageSetup paperSize="9" scale="4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4"/>
  <sheetViews>
    <sheetView showZeros="0" topLeftCell="M1" workbookViewId="0">
      <selection activeCell="A1" sqref="A1"/>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61"/>
      <c r="B1" s="61"/>
      <c r="C1" s="61"/>
      <c r="D1" s="61"/>
      <c r="E1" s="61"/>
      <c r="F1" s="61"/>
      <c r="G1" s="61"/>
      <c r="H1" s="61"/>
      <c r="I1" s="61"/>
      <c r="J1" s="61"/>
      <c r="K1" s="61"/>
      <c r="L1" s="61"/>
      <c r="M1" s="61"/>
      <c r="N1" s="61"/>
      <c r="O1" s="8" t="s">
        <v>72</v>
      </c>
    </row>
    <row r="2" ht="30.75" customHeight="1" spans="1:15">
      <c r="A2" s="11" t="str">
        <f>"2025"&amp;"年部门支出预算表"</f>
        <v>2025年部门支出预算表</v>
      </c>
      <c r="B2" s="11"/>
      <c r="C2" s="11"/>
      <c r="D2" s="11"/>
      <c r="E2" s="11"/>
      <c r="F2" s="11"/>
      <c r="G2" s="11"/>
      <c r="H2" s="11"/>
      <c r="I2" s="11"/>
      <c r="J2" s="11"/>
      <c r="K2" s="11"/>
      <c r="L2" s="11"/>
      <c r="M2" s="11"/>
      <c r="N2" s="11"/>
      <c r="O2" s="11"/>
    </row>
    <row r="3" customHeight="1" spans="1:15">
      <c r="A3" s="3" t="str">
        <f>"单位名称："&amp;"南华县退役军人事务局"</f>
        <v>单位名称：南华县退役军人事务局</v>
      </c>
      <c r="B3" s="3"/>
      <c r="C3" s="8" t="s">
        <v>54</v>
      </c>
      <c r="D3" s="8"/>
      <c r="E3" s="8"/>
      <c r="F3" s="8"/>
      <c r="G3" s="8"/>
      <c r="H3" s="8"/>
      <c r="I3" s="8"/>
      <c r="J3" s="8"/>
      <c r="K3" s="8"/>
      <c r="L3" s="8"/>
      <c r="M3" s="8"/>
      <c r="N3" s="8"/>
      <c r="O3" s="8"/>
    </row>
    <row r="4" customHeight="1" spans="1:15">
      <c r="A4" s="7" t="s">
        <v>73</v>
      </c>
      <c r="B4" s="7" t="s">
        <v>74</v>
      </c>
      <c r="C4" s="7" t="s">
        <v>57</v>
      </c>
      <c r="D4" s="7" t="s">
        <v>60</v>
      </c>
      <c r="E4" s="7"/>
      <c r="F4" s="7"/>
      <c r="G4" s="7" t="s">
        <v>61</v>
      </c>
      <c r="H4" s="7" t="s">
        <v>62</v>
      </c>
      <c r="I4" s="7" t="s">
        <v>75</v>
      </c>
      <c r="J4" s="7" t="s">
        <v>64</v>
      </c>
      <c r="K4" s="7"/>
      <c r="L4" s="7"/>
      <c r="M4" s="7"/>
      <c r="N4" s="7"/>
      <c r="O4" s="7"/>
    </row>
    <row r="5" ht="27.75" customHeight="1" spans="1:15">
      <c r="A5" s="7"/>
      <c r="B5" s="7"/>
      <c r="C5" s="7"/>
      <c r="D5" s="7" t="s">
        <v>59</v>
      </c>
      <c r="E5" s="7" t="s">
        <v>76</v>
      </c>
      <c r="F5" s="7" t="s">
        <v>77</v>
      </c>
      <c r="G5" s="7"/>
      <c r="H5" s="7"/>
      <c r="I5" s="7"/>
      <c r="J5" s="7" t="s">
        <v>59</v>
      </c>
      <c r="K5" s="7" t="s">
        <v>78</v>
      </c>
      <c r="L5" s="7" t="s">
        <v>79</v>
      </c>
      <c r="M5" s="7" t="s">
        <v>80</v>
      </c>
      <c r="N5" s="7" t="s">
        <v>81</v>
      </c>
      <c r="O5" s="7" t="s">
        <v>82</v>
      </c>
    </row>
    <row r="6" ht="20.35" customHeight="1" spans="1:15">
      <c r="A6" s="72" t="s">
        <v>83</v>
      </c>
      <c r="B6" s="72" t="s">
        <v>84</v>
      </c>
      <c r="C6" s="72" t="s">
        <v>85</v>
      </c>
      <c r="D6" s="73" t="s">
        <v>86</v>
      </c>
      <c r="E6" s="73" t="s">
        <v>87</v>
      </c>
      <c r="F6" s="73" t="s">
        <v>88</v>
      </c>
      <c r="G6" s="73" t="s">
        <v>89</v>
      </c>
      <c r="H6" s="73" t="s">
        <v>90</v>
      </c>
      <c r="I6" s="73" t="s">
        <v>91</v>
      </c>
      <c r="J6" s="73" t="s">
        <v>92</v>
      </c>
      <c r="K6" s="73" t="s">
        <v>93</v>
      </c>
      <c r="L6" s="73" t="s">
        <v>94</v>
      </c>
      <c r="M6" s="73" t="s">
        <v>95</v>
      </c>
      <c r="N6" s="72" t="s">
        <v>96</v>
      </c>
      <c r="O6" s="78">
        <v>15</v>
      </c>
    </row>
    <row r="7" ht="24" customHeight="1" spans="1:15">
      <c r="A7" s="6" t="s">
        <v>97</v>
      </c>
      <c r="B7" s="74" t="s">
        <v>98</v>
      </c>
      <c r="C7" s="9">
        <v>3039007.43</v>
      </c>
      <c r="D7" s="9">
        <v>2829007.43</v>
      </c>
      <c r="E7" s="9">
        <v>1262861.43</v>
      </c>
      <c r="F7" s="9">
        <v>1566146</v>
      </c>
      <c r="G7" s="9"/>
      <c r="H7" s="9"/>
      <c r="I7" s="9"/>
      <c r="J7" s="9">
        <v>210000</v>
      </c>
      <c r="K7" s="9"/>
      <c r="L7" s="9"/>
      <c r="M7" s="9"/>
      <c r="N7" s="9"/>
      <c r="O7" s="9">
        <v>210000</v>
      </c>
    </row>
    <row r="8" ht="24" customHeight="1" spans="1:15">
      <c r="A8" s="58" t="s">
        <v>99</v>
      </c>
      <c r="B8" s="75" t="s">
        <v>100</v>
      </c>
      <c r="C8" s="9">
        <v>169830.96</v>
      </c>
      <c r="D8" s="9">
        <v>169830.96</v>
      </c>
      <c r="E8" s="9">
        <v>169830.96</v>
      </c>
      <c r="F8" s="9"/>
      <c r="G8" s="9"/>
      <c r="H8" s="9"/>
      <c r="I8" s="9"/>
      <c r="J8" s="9"/>
      <c r="K8" s="9"/>
      <c r="L8" s="9"/>
      <c r="M8" s="9"/>
      <c r="N8" s="9"/>
      <c r="O8" s="9"/>
    </row>
    <row r="9" ht="24" customHeight="1" spans="1:15">
      <c r="A9" s="59" t="s">
        <v>101</v>
      </c>
      <c r="B9" s="76" t="s">
        <v>102</v>
      </c>
      <c r="C9" s="9">
        <v>22254</v>
      </c>
      <c r="D9" s="9">
        <v>22254</v>
      </c>
      <c r="E9" s="9">
        <v>22254</v>
      </c>
      <c r="F9" s="9"/>
      <c r="G9" s="9"/>
      <c r="H9" s="9"/>
      <c r="I9" s="9"/>
      <c r="J9" s="9"/>
      <c r="K9" s="9"/>
      <c r="L9" s="9"/>
      <c r="M9" s="9"/>
      <c r="N9" s="9"/>
      <c r="O9" s="9"/>
    </row>
    <row r="10" ht="24" customHeight="1" spans="1:15">
      <c r="A10" s="59" t="s">
        <v>103</v>
      </c>
      <c r="B10" s="76" t="s">
        <v>104</v>
      </c>
      <c r="C10" s="9">
        <v>147576.96</v>
      </c>
      <c r="D10" s="9">
        <v>147576.96</v>
      </c>
      <c r="E10" s="9">
        <v>147576.96</v>
      </c>
      <c r="F10" s="9"/>
      <c r="G10" s="9"/>
      <c r="H10" s="9"/>
      <c r="I10" s="9"/>
      <c r="J10" s="9"/>
      <c r="K10" s="9"/>
      <c r="L10" s="9"/>
      <c r="M10" s="9"/>
      <c r="N10" s="9"/>
      <c r="O10" s="9"/>
    </row>
    <row r="11" ht="24" customHeight="1" spans="1:15">
      <c r="A11" s="58" t="s">
        <v>105</v>
      </c>
      <c r="B11" s="75" t="s">
        <v>106</v>
      </c>
      <c r="C11" s="9">
        <v>1013012</v>
      </c>
      <c r="D11" s="9">
        <v>1013012</v>
      </c>
      <c r="E11" s="9"/>
      <c r="F11" s="9">
        <v>1013012</v>
      </c>
      <c r="G11" s="9"/>
      <c r="H11" s="9"/>
      <c r="I11" s="9"/>
      <c r="J11" s="9"/>
      <c r="K11" s="9"/>
      <c r="L11" s="9"/>
      <c r="M11" s="9"/>
      <c r="N11" s="9"/>
      <c r="O11" s="9"/>
    </row>
    <row r="12" ht="24" customHeight="1" spans="1:15">
      <c r="A12" s="59" t="s">
        <v>107</v>
      </c>
      <c r="B12" s="76" t="s">
        <v>108</v>
      </c>
      <c r="C12" s="9">
        <v>152076</v>
      </c>
      <c r="D12" s="9">
        <v>152076</v>
      </c>
      <c r="E12" s="9"/>
      <c r="F12" s="9">
        <v>152076</v>
      </c>
      <c r="G12" s="9"/>
      <c r="H12" s="9"/>
      <c r="I12" s="9"/>
      <c r="J12" s="9"/>
      <c r="K12" s="9"/>
      <c r="L12" s="9"/>
      <c r="M12" s="9"/>
      <c r="N12" s="9"/>
      <c r="O12" s="9"/>
    </row>
    <row r="13" ht="24" customHeight="1" spans="1:15">
      <c r="A13" s="59" t="s">
        <v>109</v>
      </c>
      <c r="B13" s="76" t="s">
        <v>110</v>
      </c>
      <c r="C13" s="9">
        <v>1800</v>
      </c>
      <c r="D13" s="9">
        <v>1800</v>
      </c>
      <c r="E13" s="9"/>
      <c r="F13" s="9">
        <v>1800</v>
      </c>
      <c r="G13" s="9"/>
      <c r="H13" s="9"/>
      <c r="I13" s="9"/>
      <c r="J13" s="9"/>
      <c r="K13" s="9"/>
      <c r="L13" s="9"/>
      <c r="M13" s="9"/>
      <c r="N13" s="9"/>
      <c r="O13" s="9"/>
    </row>
    <row r="14" ht="24" customHeight="1" spans="1:15">
      <c r="A14" s="59" t="s">
        <v>111</v>
      </c>
      <c r="B14" s="76" t="s">
        <v>112</v>
      </c>
      <c r="C14" s="9">
        <v>181600</v>
      </c>
      <c r="D14" s="9">
        <v>181600</v>
      </c>
      <c r="E14" s="9"/>
      <c r="F14" s="9">
        <v>181600</v>
      </c>
      <c r="G14" s="9"/>
      <c r="H14" s="9"/>
      <c r="I14" s="9"/>
      <c r="J14" s="9"/>
      <c r="K14" s="9"/>
      <c r="L14" s="9"/>
      <c r="M14" s="9"/>
      <c r="N14" s="9"/>
      <c r="O14" s="9"/>
    </row>
    <row r="15" ht="24" customHeight="1" spans="1:15">
      <c r="A15" s="59" t="s">
        <v>113</v>
      </c>
      <c r="B15" s="76" t="s">
        <v>114</v>
      </c>
      <c r="C15" s="9">
        <v>677536</v>
      </c>
      <c r="D15" s="9">
        <v>677536</v>
      </c>
      <c r="E15" s="9"/>
      <c r="F15" s="9">
        <v>677536</v>
      </c>
      <c r="G15" s="9"/>
      <c r="H15" s="9"/>
      <c r="I15" s="9"/>
      <c r="J15" s="9"/>
      <c r="K15" s="9"/>
      <c r="L15" s="9"/>
      <c r="M15" s="9"/>
      <c r="N15" s="9"/>
      <c r="O15" s="9"/>
    </row>
    <row r="16" ht="24" customHeight="1" spans="1:15">
      <c r="A16" s="58" t="s">
        <v>115</v>
      </c>
      <c r="B16" s="75" t="s">
        <v>116</v>
      </c>
      <c r="C16" s="9">
        <v>763134</v>
      </c>
      <c r="D16" s="9">
        <v>553134</v>
      </c>
      <c r="E16" s="9"/>
      <c r="F16" s="9">
        <v>553134</v>
      </c>
      <c r="G16" s="9"/>
      <c r="H16" s="9"/>
      <c r="I16" s="9"/>
      <c r="J16" s="9">
        <v>210000</v>
      </c>
      <c r="K16" s="9"/>
      <c r="L16" s="9"/>
      <c r="M16" s="9"/>
      <c r="N16" s="9"/>
      <c r="O16" s="9">
        <v>210000</v>
      </c>
    </row>
    <row r="17" ht="24" customHeight="1" spans="1:15">
      <c r="A17" s="59" t="s">
        <v>117</v>
      </c>
      <c r="B17" s="76" t="s">
        <v>118</v>
      </c>
      <c r="C17" s="9">
        <v>342134</v>
      </c>
      <c r="D17" s="9">
        <v>342134</v>
      </c>
      <c r="E17" s="9"/>
      <c r="F17" s="9">
        <v>342134</v>
      </c>
      <c r="G17" s="9"/>
      <c r="H17" s="9"/>
      <c r="I17" s="9"/>
      <c r="J17" s="9"/>
      <c r="K17" s="9"/>
      <c r="L17" s="9"/>
      <c r="M17" s="9"/>
      <c r="N17" s="9"/>
      <c r="O17" s="9"/>
    </row>
    <row r="18" ht="24" customHeight="1" spans="1:15">
      <c r="A18" s="59" t="s">
        <v>119</v>
      </c>
      <c r="B18" s="76" t="s">
        <v>120</v>
      </c>
      <c r="C18" s="9">
        <v>210000</v>
      </c>
      <c r="D18" s="9"/>
      <c r="E18" s="9"/>
      <c r="F18" s="9"/>
      <c r="G18" s="9"/>
      <c r="H18" s="9"/>
      <c r="I18" s="9"/>
      <c r="J18" s="9">
        <v>210000</v>
      </c>
      <c r="K18" s="9"/>
      <c r="L18" s="9"/>
      <c r="M18" s="9"/>
      <c r="N18" s="9"/>
      <c r="O18" s="9">
        <v>210000</v>
      </c>
    </row>
    <row r="19" ht="24" customHeight="1" spans="1:15">
      <c r="A19" s="59" t="s">
        <v>121</v>
      </c>
      <c r="B19" s="76" t="s">
        <v>122</v>
      </c>
      <c r="C19" s="9">
        <v>201000</v>
      </c>
      <c r="D19" s="9">
        <v>201000</v>
      </c>
      <c r="E19" s="9"/>
      <c r="F19" s="9">
        <v>201000</v>
      </c>
      <c r="G19" s="9"/>
      <c r="H19" s="9"/>
      <c r="I19" s="9"/>
      <c r="J19" s="9"/>
      <c r="K19" s="9"/>
      <c r="L19" s="9"/>
      <c r="M19" s="9"/>
      <c r="N19" s="9"/>
      <c r="O19" s="9"/>
    </row>
    <row r="20" ht="24" customHeight="1" spans="1:15">
      <c r="A20" s="59" t="s">
        <v>123</v>
      </c>
      <c r="B20" s="76" t="s">
        <v>124</v>
      </c>
      <c r="C20" s="9">
        <v>10000</v>
      </c>
      <c r="D20" s="9">
        <v>10000</v>
      </c>
      <c r="E20" s="9"/>
      <c r="F20" s="9">
        <v>10000</v>
      </c>
      <c r="G20" s="9"/>
      <c r="H20" s="9"/>
      <c r="I20" s="9"/>
      <c r="J20" s="9"/>
      <c r="K20" s="9"/>
      <c r="L20" s="9"/>
      <c r="M20" s="9"/>
      <c r="N20" s="9"/>
      <c r="O20" s="9"/>
    </row>
    <row r="21" ht="24" customHeight="1" spans="1:15">
      <c r="A21" s="58" t="s">
        <v>125</v>
      </c>
      <c r="B21" s="75" t="s">
        <v>126</v>
      </c>
      <c r="C21" s="9">
        <v>1093030.47</v>
      </c>
      <c r="D21" s="9">
        <v>1093030.47</v>
      </c>
      <c r="E21" s="9">
        <v>1093030.47</v>
      </c>
      <c r="F21" s="9"/>
      <c r="G21" s="9"/>
      <c r="H21" s="9"/>
      <c r="I21" s="9"/>
      <c r="J21" s="9"/>
      <c r="K21" s="9"/>
      <c r="L21" s="9"/>
      <c r="M21" s="9"/>
      <c r="N21" s="9"/>
      <c r="O21" s="9"/>
    </row>
    <row r="22" ht="24" customHeight="1" spans="1:15">
      <c r="A22" s="59" t="s">
        <v>127</v>
      </c>
      <c r="B22" s="76" t="s">
        <v>128</v>
      </c>
      <c r="C22" s="9">
        <v>1093030.47</v>
      </c>
      <c r="D22" s="9">
        <v>1093030.47</v>
      </c>
      <c r="E22" s="9">
        <v>1093030.47</v>
      </c>
      <c r="F22" s="9"/>
      <c r="G22" s="9"/>
      <c r="H22" s="9"/>
      <c r="I22" s="9"/>
      <c r="J22" s="9"/>
      <c r="K22" s="9"/>
      <c r="L22" s="9"/>
      <c r="M22" s="9"/>
      <c r="N22" s="9"/>
      <c r="O22" s="9"/>
    </row>
    <row r="23" ht="24" customHeight="1" spans="1:15">
      <c r="A23" s="6" t="s">
        <v>129</v>
      </c>
      <c r="B23" s="74" t="s">
        <v>130</v>
      </c>
      <c r="C23" s="9">
        <v>300164.28</v>
      </c>
      <c r="D23" s="9">
        <v>300164.28</v>
      </c>
      <c r="E23" s="9">
        <v>86403.28</v>
      </c>
      <c r="F23" s="9">
        <v>213761</v>
      </c>
      <c r="G23" s="9"/>
      <c r="H23" s="9"/>
      <c r="I23" s="9"/>
      <c r="J23" s="9"/>
      <c r="K23" s="9"/>
      <c r="L23" s="9"/>
      <c r="M23" s="9"/>
      <c r="N23" s="9"/>
      <c r="O23" s="9"/>
    </row>
    <row r="24" ht="24" customHeight="1" spans="1:15">
      <c r="A24" s="58" t="s">
        <v>131</v>
      </c>
      <c r="B24" s="75" t="s">
        <v>132</v>
      </c>
      <c r="C24" s="9">
        <v>240164.28</v>
      </c>
      <c r="D24" s="9">
        <v>240164.28</v>
      </c>
      <c r="E24" s="9">
        <v>86403.28</v>
      </c>
      <c r="F24" s="9">
        <v>153761</v>
      </c>
      <c r="G24" s="9"/>
      <c r="H24" s="9"/>
      <c r="I24" s="9"/>
      <c r="J24" s="9"/>
      <c r="K24" s="9"/>
      <c r="L24" s="9"/>
      <c r="M24" s="9"/>
      <c r="N24" s="9"/>
      <c r="O24" s="9"/>
    </row>
    <row r="25" ht="24" customHeight="1" spans="1:15">
      <c r="A25" s="59" t="s">
        <v>133</v>
      </c>
      <c r="B25" s="76" t="s">
        <v>134</v>
      </c>
      <c r="C25" s="9">
        <v>178014.09</v>
      </c>
      <c r="D25" s="9">
        <v>178014.09</v>
      </c>
      <c r="E25" s="9">
        <v>24253.09</v>
      </c>
      <c r="F25" s="9">
        <v>153761</v>
      </c>
      <c r="G25" s="9"/>
      <c r="H25" s="9"/>
      <c r="I25" s="9"/>
      <c r="J25" s="9"/>
      <c r="K25" s="9"/>
      <c r="L25" s="9"/>
      <c r="M25" s="9"/>
      <c r="N25" s="9"/>
      <c r="O25" s="9"/>
    </row>
    <row r="26" ht="24" customHeight="1" spans="1:15">
      <c r="A26" s="59" t="s">
        <v>135</v>
      </c>
      <c r="B26" s="76" t="s">
        <v>136</v>
      </c>
      <c r="C26" s="9">
        <v>26643.28</v>
      </c>
      <c r="D26" s="9">
        <v>26643.28</v>
      </c>
      <c r="E26" s="9">
        <v>26643.28</v>
      </c>
      <c r="F26" s="9"/>
      <c r="G26" s="9"/>
      <c r="H26" s="9"/>
      <c r="I26" s="9"/>
      <c r="J26" s="9"/>
      <c r="K26" s="9"/>
      <c r="L26" s="9"/>
      <c r="M26" s="9"/>
      <c r="N26" s="9"/>
      <c r="O26" s="9"/>
    </row>
    <row r="27" ht="24" customHeight="1" spans="1:15">
      <c r="A27" s="59" t="s">
        <v>137</v>
      </c>
      <c r="B27" s="76" t="s">
        <v>138</v>
      </c>
      <c r="C27" s="9">
        <v>32706.91</v>
      </c>
      <c r="D27" s="9">
        <v>32706.91</v>
      </c>
      <c r="E27" s="9">
        <v>32706.91</v>
      </c>
      <c r="F27" s="9"/>
      <c r="G27" s="9"/>
      <c r="H27" s="9"/>
      <c r="I27" s="9"/>
      <c r="J27" s="9"/>
      <c r="K27" s="9"/>
      <c r="L27" s="9"/>
      <c r="M27" s="9"/>
      <c r="N27" s="9"/>
      <c r="O27" s="9"/>
    </row>
    <row r="28" ht="24" customHeight="1" spans="1:15">
      <c r="A28" s="59" t="s">
        <v>139</v>
      </c>
      <c r="B28" s="76" t="s">
        <v>140</v>
      </c>
      <c r="C28" s="9">
        <v>2800</v>
      </c>
      <c r="D28" s="9">
        <v>2800</v>
      </c>
      <c r="E28" s="9">
        <v>2800</v>
      </c>
      <c r="F28" s="9"/>
      <c r="G28" s="9"/>
      <c r="H28" s="9"/>
      <c r="I28" s="9"/>
      <c r="J28" s="9"/>
      <c r="K28" s="9"/>
      <c r="L28" s="9"/>
      <c r="M28" s="9"/>
      <c r="N28" s="9"/>
      <c r="O28" s="9"/>
    </row>
    <row r="29" ht="24" customHeight="1" spans="1:15">
      <c r="A29" s="58" t="s">
        <v>141</v>
      </c>
      <c r="B29" s="75" t="s">
        <v>142</v>
      </c>
      <c r="C29" s="9">
        <v>60000</v>
      </c>
      <c r="D29" s="9">
        <v>60000</v>
      </c>
      <c r="E29" s="9"/>
      <c r="F29" s="9">
        <v>60000</v>
      </c>
      <c r="G29" s="9"/>
      <c r="H29" s="9"/>
      <c r="I29" s="9"/>
      <c r="J29" s="9"/>
      <c r="K29" s="9"/>
      <c r="L29" s="9"/>
      <c r="M29" s="9"/>
      <c r="N29" s="9"/>
      <c r="O29" s="9"/>
    </row>
    <row r="30" ht="24" customHeight="1" spans="1:15">
      <c r="A30" s="59" t="s">
        <v>143</v>
      </c>
      <c r="B30" s="76" t="s">
        <v>144</v>
      </c>
      <c r="C30" s="9">
        <v>60000</v>
      </c>
      <c r="D30" s="9">
        <v>60000</v>
      </c>
      <c r="E30" s="9"/>
      <c r="F30" s="9">
        <v>60000</v>
      </c>
      <c r="G30" s="9"/>
      <c r="H30" s="9"/>
      <c r="I30" s="9"/>
      <c r="J30" s="9"/>
      <c r="K30" s="9"/>
      <c r="L30" s="9"/>
      <c r="M30" s="9"/>
      <c r="N30" s="9"/>
      <c r="O30" s="9"/>
    </row>
    <row r="31" ht="24" customHeight="1" spans="1:15">
      <c r="A31" s="6" t="s">
        <v>145</v>
      </c>
      <c r="B31" s="74" t="s">
        <v>146</v>
      </c>
      <c r="C31" s="9">
        <v>103533.12</v>
      </c>
      <c r="D31" s="9">
        <v>103533.12</v>
      </c>
      <c r="E31" s="9">
        <v>103533.12</v>
      </c>
      <c r="F31" s="9"/>
      <c r="G31" s="9"/>
      <c r="H31" s="9"/>
      <c r="I31" s="9"/>
      <c r="J31" s="9"/>
      <c r="K31" s="9"/>
      <c r="L31" s="9"/>
      <c r="M31" s="9"/>
      <c r="N31" s="9"/>
      <c r="O31" s="9"/>
    </row>
    <row r="32" ht="24" customHeight="1" spans="1:15">
      <c r="A32" s="58" t="s">
        <v>147</v>
      </c>
      <c r="B32" s="75" t="s">
        <v>148</v>
      </c>
      <c r="C32" s="9">
        <v>103533.12</v>
      </c>
      <c r="D32" s="9">
        <v>103533.12</v>
      </c>
      <c r="E32" s="9">
        <v>103533.12</v>
      </c>
      <c r="F32" s="9"/>
      <c r="G32" s="9"/>
      <c r="H32" s="9"/>
      <c r="I32" s="9"/>
      <c r="J32" s="9"/>
      <c r="K32" s="9"/>
      <c r="L32" s="9"/>
      <c r="M32" s="9"/>
      <c r="N32" s="9"/>
      <c r="O32" s="9"/>
    </row>
    <row r="33" ht="24" customHeight="1" spans="1:15">
      <c r="A33" s="59" t="s">
        <v>149</v>
      </c>
      <c r="B33" s="76" t="s">
        <v>150</v>
      </c>
      <c r="C33" s="9">
        <v>103533.12</v>
      </c>
      <c r="D33" s="9">
        <v>103533.12</v>
      </c>
      <c r="E33" s="9">
        <v>103533.12</v>
      </c>
      <c r="F33" s="9"/>
      <c r="G33" s="9"/>
      <c r="H33" s="9"/>
      <c r="I33" s="9"/>
      <c r="J33" s="9"/>
      <c r="K33" s="9"/>
      <c r="L33" s="9"/>
      <c r="M33" s="9"/>
      <c r="N33" s="9"/>
      <c r="O33" s="9"/>
    </row>
    <row r="34" ht="29.35" customHeight="1" spans="1:15">
      <c r="A34" s="77" t="s">
        <v>57</v>
      </c>
      <c r="B34" s="77"/>
      <c r="C34" s="9">
        <v>3442704.83</v>
      </c>
      <c r="D34" s="9">
        <v>3232704.83</v>
      </c>
      <c r="E34" s="9">
        <v>1452797.83</v>
      </c>
      <c r="F34" s="9">
        <v>1779907</v>
      </c>
      <c r="G34" s="9"/>
      <c r="H34" s="9"/>
      <c r="I34" s="9"/>
      <c r="J34" s="9">
        <v>210000</v>
      </c>
      <c r="K34" s="9"/>
      <c r="L34" s="9"/>
      <c r="M34" s="9"/>
      <c r="N34" s="9"/>
      <c r="O34" s="9">
        <v>210000</v>
      </c>
    </row>
  </sheetData>
  <mergeCells count="12">
    <mergeCell ref="A2:O2"/>
    <mergeCell ref="A3:B3"/>
    <mergeCell ref="C3:O3"/>
    <mergeCell ref="D4:F4"/>
    <mergeCell ref="J4:O4"/>
    <mergeCell ref="A34:B34"/>
    <mergeCell ref="A4:A5"/>
    <mergeCell ref="B4:B5"/>
    <mergeCell ref="C4:C5"/>
    <mergeCell ref="G4:G5"/>
    <mergeCell ref="H4:H5"/>
    <mergeCell ref="I4:I5"/>
  </mergeCells>
  <printOptions horizontalCentered="1"/>
  <pageMargins left="0.357638888888889" right="0.357638888888889" top="1" bottom="1" header="0.5" footer="0.5"/>
  <pageSetup paperSize="9" scale="47"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8"/>
  <sheetViews>
    <sheetView showZeros="0" workbookViewId="0">
      <selection activeCell="A1" sqref="A1:D1"/>
    </sheetView>
  </sheetViews>
  <sheetFormatPr defaultColWidth="9" defaultRowHeight="13.5" customHeight="1" outlineLevelCol="3"/>
  <cols>
    <col min="1" max="1" width="35.1166666666667" customWidth="1"/>
    <col min="2" max="2" width="29.8416666666667" customWidth="1"/>
    <col min="3" max="3" width="34.1166666666667" customWidth="1"/>
    <col min="4" max="4" width="27.275" customWidth="1"/>
  </cols>
  <sheetData>
    <row r="1" ht="13.15" customHeight="1" spans="1:4">
      <c r="A1" s="14" t="s">
        <v>151</v>
      </c>
      <c r="B1" s="14"/>
      <c r="C1" s="14"/>
      <c r="D1" s="14"/>
    </row>
    <row r="2" ht="43.15" customHeight="1" spans="1:4">
      <c r="A2" s="11" t="str">
        <f>"2025"&amp;"年部门财政拨款收支预算总表"</f>
        <v>2025年部门财政拨款收支预算总表</v>
      </c>
      <c r="B2" s="11"/>
      <c r="C2" s="11"/>
      <c r="D2" s="11"/>
    </row>
    <row r="3" customHeight="1" spans="1:4">
      <c r="A3" s="3" t="str">
        <f>"单位名称："&amp;"南华县退役军人事务局"</f>
        <v>单位名称：南华县退役军人事务局</v>
      </c>
      <c r="B3" s="3"/>
      <c r="C3" s="61"/>
      <c r="D3" s="8" t="s">
        <v>54</v>
      </c>
    </row>
    <row r="4" customHeight="1" spans="1:4">
      <c r="A4" s="62" t="s">
        <v>152</v>
      </c>
      <c r="B4" s="62"/>
      <c r="C4" s="62" t="s">
        <v>153</v>
      </c>
      <c r="D4" s="62"/>
    </row>
    <row r="5" ht="42" customHeight="1" spans="1:4">
      <c r="A5" s="62" t="s">
        <v>5</v>
      </c>
      <c r="B5" s="62" t="str">
        <f>"2025"&amp;"年预算数"</f>
        <v>2025年预算数</v>
      </c>
      <c r="C5" s="4" t="s">
        <v>154</v>
      </c>
      <c r="D5" s="62" t="str">
        <f>"2025"&amp;"年预算数"</f>
        <v>2025年预算数</v>
      </c>
    </row>
    <row r="6" ht="24.1" customHeight="1" spans="1:4">
      <c r="A6" s="63" t="s">
        <v>155</v>
      </c>
      <c r="B6" s="9">
        <v>3232704.83</v>
      </c>
      <c r="C6" s="64" t="s">
        <v>156</v>
      </c>
      <c r="D6" s="9">
        <v>3232704.83</v>
      </c>
    </row>
    <row r="7" ht="24.1" customHeight="1" spans="1:4">
      <c r="A7" s="63" t="s">
        <v>157</v>
      </c>
      <c r="B7" s="9">
        <v>3232704.83</v>
      </c>
      <c r="C7" s="64" t="s">
        <v>158</v>
      </c>
      <c r="D7" s="9"/>
    </row>
    <row r="8" ht="24.1" customHeight="1" spans="1:4">
      <c r="A8" s="63" t="s">
        <v>159</v>
      </c>
      <c r="B8" s="9"/>
      <c r="C8" s="64" t="s">
        <v>160</v>
      </c>
      <c r="D8" s="9"/>
    </row>
    <row r="9" ht="24.1" customHeight="1" spans="1:4">
      <c r="A9" s="63" t="s">
        <v>161</v>
      </c>
      <c r="B9" s="9"/>
      <c r="C9" s="64" t="s">
        <v>162</v>
      </c>
      <c r="D9" s="9"/>
    </row>
    <row r="10" ht="24.1" customHeight="1" spans="1:4">
      <c r="A10" s="63" t="s">
        <v>163</v>
      </c>
      <c r="B10" s="9"/>
      <c r="C10" s="64" t="s">
        <v>164</v>
      </c>
      <c r="D10" s="9"/>
    </row>
    <row r="11" ht="24.1" customHeight="1" spans="1:4">
      <c r="A11" s="63" t="s">
        <v>157</v>
      </c>
      <c r="B11" s="9"/>
      <c r="C11" s="64" t="s">
        <v>165</v>
      </c>
      <c r="D11" s="9"/>
    </row>
    <row r="12" ht="24.1" customHeight="1" spans="1:4">
      <c r="A12" s="65" t="s">
        <v>159</v>
      </c>
      <c r="B12" s="9"/>
      <c r="C12" s="66" t="s">
        <v>166</v>
      </c>
      <c r="D12" s="9"/>
    </row>
    <row r="13" ht="24.1" customHeight="1" spans="1:4">
      <c r="A13" s="65" t="s">
        <v>161</v>
      </c>
      <c r="B13" s="9"/>
      <c r="C13" s="66" t="s">
        <v>167</v>
      </c>
      <c r="D13" s="9"/>
    </row>
    <row r="14" ht="24.1" customHeight="1" spans="1:4">
      <c r="A14" s="67"/>
      <c r="B14" s="9"/>
      <c r="C14" s="66" t="s">
        <v>168</v>
      </c>
      <c r="D14" s="9">
        <v>2829007.43</v>
      </c>
    </row>
    <row r="15" ht="24.1" customHeight="1" spans="1:4">
      <c r="A15" s="67"/>
      <c r="B15" s="9"/>
      <c r="C15" s="66" t="s">
        <v>169</v>
      </c>
      <c r="D15" s="9"/>
    </row>
    <row r="16" ht="24.1" customHeight="1" spans="1:4">
      <c r="A16" s="67"/>
      <c r="B16" s="9"/>
      <c r="C16" s="66" t="s">
        <v>170</v>
      </c>
      <c r="D16" s="9">
        <v>300164.28</v>
      </c>
    </row>
    <row r="17" ht="24.1" customHeight="1" spans="1:4">
      <c r="A17" s="67"/>
      <c r="B17" s="9"/>
      <c r="C17" s="66" t="s">
        <v>171</v>
      </c>
      <c r="D17" s="9"/>
    </row>
    <row r="18" ht="24.1" customHeight="1" spans="1:4">
      <c r="A18" s="67"/>
      <c r="B18" s="9"/>
      <c r="C18" s="66" t="s">
        <v>172</v>
      </c>
      <c r="D18" s="9"/>
    </row>
    <row r="19" ht="24.1" customHeight="1" spans="1:4">
      <c r="A19" s="67"/>
      <c r="B19" s="9"/>
      <c r="C19" s="66" t="s">
        <v>173</v>
      </c>
      <c r="D19" s="9"/>
    </row>
    <row r="20" ht="24.1" customHeight="1" spans="1:4">
      <c r="A20" s="67"/>
      <c r="B20" s="9"/>
      <c r="C20" s="66" t="s">
        <v>174</v>
      </c>
      <c r="D20" s="9"/>
    </row>
    <row r="21" ht="24.1" customHeight="1" spans="1:4">
      <c r="A21" s="67"/>
      <c r="B21" s="9"/>
      <c r="C21" s="66" t="s">
        <v>175</v>
      </c>
      <c r="D21" s="9"/>
    </row>
    <row r="22" ht="24.1" customHeight="1" spans="1:4">
      <c r="A22" s="67"/>
      <c r="B22" s="9"/>
      <c r="C22" s="66" t="s">
        <v>176</v>
      </c>
      <c r="D22" s="9"/>
    </row>
    <row r="23" ht="24.1" customHeight="1" spans="1:4">
      <c r="A23" s="67"/>
      <c r="B23" s="9"/>
      <c r="C23" s="66" t="s">
        <v>177</v>
      </c>
      <c r="D23" s="9"/>
    </row>
    <row r="24" ht="24.1" customHeight="1" spans="1:4">
      <c r="A24" s="67"/>
      <c r="B24" s="9"/>
      <c r="C24" s="66" t="s">
        <v>178</v>
      </c>
      <c r="D24" s="9"/>
    </row>
    <row r="25" ht="24.1" customHeight="1" spans="1:4">
      <c r="A25" s="67"/>
      <c r="B25" s="9"/>
      <c r="C25" s="66" t="s">
        <v>179</v>
      </c>
      <c r="D25" s="9"/>
    </row>
    <row r="26" ht="24.1" customHeight="1" spans="1:4">
      <c r="A26" s="67"/>
      <c r="B26" s="9"/>
      <c r="C26" s="66" t="s">
        <v>180</v>
      </c>
      <c r="D26" s="9">
        <v>103533.12</v>
      </c>
    </row>
    <row r="27" ht="24.1" customHeight="1" spans="1:4">
      <c r="A27" s="67"/>
      <c r="B27" s="9"/>
      <c r="C27" s="66" t="s">
        <v>181</v>
      </c>
      <c r="D27" s="9"/>
    </row>
    <row r="28" ht="24.1" customHeight="1" spans="1:4">
      <c r="A28" s="67"/>
      <c r="B28" s="9"/>
      <c r="C28" s="66" t="s">
        <v>182</v>
      </c>
      <c r="D28" s="9"/>
    </row>
    <row r="29" ht="24.1" customHeight="1" spans="1:4">
      <c r="A29" s="67"/>
      <c r="B29" s="9"/>
      <c r="C29" s="66" t="s">
        <v>183</v>
      </c>
      <c r="D29" s="9"/>
    </row>
    <row r="30" ht="24.1" customHeight="1" spans="1:4">
      <c r="A30" s="67"/>
      <c r="B30" s="9"/>
      <c r="C30" s="66" t="s">
        <v>184</v>
      </c>
      <c r="D30" s="9"/>
    </row>
    <row r="31" ht="24.1" customHeight="1" spans="1:4">
      <c r="A31" s="67"/>
      <c r="B31" s="9"/>
      <c r="C31" s="65" t="s">
        <v>185</v>
      </c>
      <c r="D31" s="9"/>
    </row>
    <row r="32" ht="24.1" customHeight="1" spans="1:4">
      <c r="A32" s="67"/>
      <c r="B32" s="9"/>
      <c r="C32" s="65" t="s">
        <v>186</v>
      </c>
      <c r="D32" s="9"/>
    </row>
    <row r="33" ht="24.1" customHeight="1" spans="1:4">
      <c r="A33" s="67"/>
      <c r="B33" s="9"/>
      <c r="C33" s="68" t="s">
        <v>187</v>
      </c>
      <c r="D33" s="9"/>
    </row>
    <row r="34" ht="24" customHeight="1" spans="1:4">
      <c r="A34" s="69"/>
      <c r="B34" s="9"/>
      <c r="C34" s="70" t="s">
        <v>188</v>
      </c>
      <c r="D34" s="9"/>
    </row>
    <row r="35" ht="24" customHeight="1" spans="1:4">
      <c r="A35" s="69"/>
      <c r="B35" s="9"/>
      <c r="C35" s="70" t="s">
        <v>189</v>
      </c>
      <c r="D35" s="9"/>
    </row>
    <row r="36" ht="24" customHeight="1" spans="1:4">
      <c r="A36" s="69"/>
      <c r="B36" s="9"/>
      <c r="C36" s="70" t="s">
        <v>190</v>
      </c>
      <c r="D36" s="9"/>
    </row>
    <row r="37" ht="24" customHeight="1" spans="1:4">
      <c r="A37" s="69"/>
      <c r="B37" s="9"/>
      <c r="C37" s="68" t="s">
        <v>191</v>
      </c>
      <c r="D37" s="71"/>
    </row>
    <row r="38" ht="24.1" customHeight="1" spans="1:4">
      <c r="A38" s="69" t="s">
        <v>51</v>
      </c>
      <c r="B38" s="9">
        <v>3232704.83</v>
      </c>
      <c r="C38" s="69" t="s">
        <v>192</v>
      </c>
      <c r="D38" s="9">
        <v>3232704.83</v>
      </c>
    </row>
  </sheetData>
  <mergeCells count="5">
    <mergeCell ref="A1:D1"/>
    <mergeCell ref="A2:D2"/>
    <mergeCell ref="A3:B3"/>
    <mergeCell ref="A4:B4"/>
    <mergeCell ref="C4:D4"/>
  </mergeCells>
  <pageMargins left="0.75" right="0.75" top="1" bottom="1" header="0.5" footer="0.5"/>
  <pageSetup paperSize="9" scale="6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3"/>
  <sheetViews>
    <sheetView showZeros="0" topLeftCell="A10" workbookViewId="0">
      <selection activeCell="A1" sqref="A1:G1"/>
    </sheetView>
  </sheetViews>
  <sheetFormatPr defaultColWidth="9" defaultRowHeight="13.5" customHeight="1" outlineLevelCol="6"/>
  <cols>
    <col min="1" max="1" width="18.575" customWidth="1"/>
    <col min="2" max="2" width="21.8416666666667" customWidth="1"/>
    <col min="3" max="7" width="26.1166666666667" customWidth="1"/>
  </cols>
  <sheetData>
    <row r="1" ht="15.4" customHeight="1" spans="1:7">
      <c r="A1" s="23" t="s">
        <v>193</v>
      </c>
      <c r="B1" s="23"/>
      <c r="C1" s="23"/>
      <c r="D1" s="23"/>
      <c r="E1" s="23"/>
      <c r="F1" s="23"/>
      <c r="G1" s="23"/>
    </row>
    <row r="2" ht="35.65" customHeight="1" spans="1:7">
      <c r="A2" s="20" t="str">
        <f>"2025"&amp;"年一般公共预算支出预算表（按功能科目分类）"</f>
        <v>2025年一般公共预算支出预算表（按功能科目分类）</v>
      </c>
      <c r="B2" s="20"/>
      <c r="C2" s="20"/>
      <c r="D2" s="20"/>
      <c r="E2" s="20"/>
      <c r="F2" s="20"/>
      <c r="G2" s="20"/>
    </row>
    <row r="3" ht="26.35" customHeight="1" spans="1:7">
      <c r="A3" s="19" t="str">
        <f>"单位名称："&amp;"南华县退役军人事务局"</f>
        <v>单位名称：南华县退役军人事务局</v>
      </c>
      <c r="B3" s="19"/>
      <c r="C3" s="19"/>
      <c r="D3" s="19"/>
      <c r="E3" s="19"/>
      <c r="F3" s="60"/>
      <c r="G3" s="23" t="s">
        <v>2</v>
      </c>
    </row>
    <row r="4" ht="18.85" customHeight="1" spans="1:7">
      <c r="A4" s="7" t="s">
        <v>194</v>
      </c>
      <c r="B4" s="7"/>
      <c r="C4" s="7" t="s">
        <v>57</v>
      </c>
      <c r="D4" s="7" t="s">
        <v>76</v>
      </c>
      <c r="E4" s="7"/>
      <c r="F4" s="7"/>
      <c r="G4" s="7" t="s">
        <v>77</v>
      </c>
    </row>
    <row r="5" ht="18.85" customHeight="1" spans="1:7">
      <c r="A5" s="7" t="s">
        <v>73</v>
      </c>
      <c r="B5" s="7" t="s">
        <v>74</v>
      </c>
      <c r="C5" s="7"/>
      <c r="D5" s="7" t="s">
        <v>59</v>
      </c>
      <c r="E5" s="7" t="s">
        <v>195</v>
      </c>
      <c r="F5" s="7" t="s">
        <v>196</v>
      </c>
      <c r="G5" s="7"/>
    </row>
    <row r="6" ht="18.85" customHeight="1" spans="1:7">
      <c r="A6" s="7" t="s">
        <v>83</v>
      </c>
      <c r="B6" s="7">
        <v>2</v>
      </c>
      <c r="C6" s="7" t="s">
        <v>85</v>
      </c>
      <c r="D6" s="7" t="s">
        <v>86</v>
      </c>
      <c r="E6" s="7" t="s">
        <v>87</v>
      </c>
      <c r="F6" s="7" t="s">
        <v>88</v>
      </c>
      <c r="G6" s="7" t="s">
        <v>89</v>
      </c>
    </row>
    <row r="7" ht="18.85" customHeight="1" spans="1:7">
      <c r="A7" s="6" t="s">
        <v>97</v>
      </c>
      <c r="B7" s="6" t="s">
        <v>98</v>
      </c>
      <c r="C7" s="9">
        <v>2829007.43</v>
      </c>
      <c r="D7" s="9">
        <v>1262861.43</v>
      </c>
      <c r="E7" s="9">
        <v>1175261.43</v>
      </c>
      <c r="F7" s="9">
        <v>87600</v>
      </c>
      <c r="G7" s="9">
        <v>1566146</v>
      </c>
    </row>
    <row r="8" ht="18.85" customHeight="1" spans="1:7">
      <c r="A8" s="58" t="s">
        <v>99</v>
      </c>
      <c r="B8" s="58" t="s">
        <v>100</v>
      </c>
      <c r="C8" s="9">
        <v>169830.96</v>
      </c>
      <c r="D8" s="9">
        <v>169830.96</v>
      </c>
      <c r="E8" s="9">
        <v>169530.96</v>
      </c>
      <c r="F8" s="9">
        <v>300</v>
      </c>
      <c r="G8" s="9"/>
    </row>
    <row r="9" ht="18.85" customHeight="1" spans="1:7">
      <c r="A9" s="59" t="s">
        <v>101</v>
      </c>
      <c r="B9" s="59" t="s">
        <v>102</v>
      </c>
      <c r="C9" s="9">
        <v>22254</v>
      </c>
      <c r="D9" s="9">
        <v>22254</v>
      </c>
      <c r="E9" s="9">
        <v>21954</v>
      </c>
      <c r="F9" s="9">
        <v>300</v>
      </c>
      <c r="G9" s="9"/>
    </row>
    <row r="10" ht="18.85" customHeight="1" spans="1:7">
      <c r="A10" s="59" t="s">
        <v>103</v>
      </c>
      <c r="B10" s="59" t="s">
        <v>104</v>
      </c>
      <c r="C10" s="9">
        <v>147576.96</v>
      </c>
      <c r="D10" s="9">
        <v>147576.96</v>
      </c>
      <c r="E10" s="9">
        <v>147576.96</v>
      </c>
      <c r="F10" s="9"/>
      <c r="G10" s="9"/>
    </row>
    <row r="11" ht="18.85" customHeight="1" spans="1:7">
      <c r="A11" s="58" t="s">
        <v>105</v>
      </c>
      <c r="B11" s="58" t="s">
        <v>106</v>
      </c>
      <c r="C11" s="9">
        <v>1013012</v>
      </c>
      <c r="D11" s="9"/>
      <c r="E11" s="9"/>
      <c r="F11" s="9"/>
      <c r="G11" s="9">
        <v>1013012</v>
      </c>
    </row>
    <row r="12" ht="18.85" customHeight="1" spans="1:7">
      <c r="A12" s="59" t="s">
        <v>107</v>
      </c>
      <c r="B12" s="59" t="s">
        <v>108</v>
      </c>
      <c r="C12" s="9">
        <v>152076</v>
      </c>
      <c r="D12" s="9"/>
      <c r="E12" s="9"/>
      <c r="F12" s="9"/>
      <c r="G12" s="9">
        <v>152076</v>
      </c>
    </row>
    <row r="13" ht="18.85" customHeight="1" spans="1:7">
      <c r="A13" s="59" t="s">
        <v>109</v>
      </c>
      <c r="B13" s="59" t="s">
        <v>110</v>
      </c>
      <c r="C13" s="9">
        <v>1800</v>
      </c>
      <c r="D13" s="9"/>
      <c r="E13" s="9"/>
      <c r="F13" s="9"/>
      <c r="G13" s="9">
        <v>1800</v>
      </c>
    </row>
    <row r="14" ht="18.85" customHeight="1" spans="1:7">
      <c r="A14" s="59" t="s">
        <v>111</v>
      </c>
      <c r="B14" s="59" t="s">
        <v>112</v>
      </c>
      <c r="C14" s="9">
        <v>181600</v>
      </c>
      <c r="D14" s="9"/>
      <c r="E14" s="9"/>
      <c r="F14" s="9"/>
      <c r="G14" s="9">
        <v>181600</v>
      </c>
    </row>
    <row r="15" ht="18.85" customHeight="1" spans="1:7">
      <c r="A15" s="59" t="s">
        <v>113</v>
      </c>
      <c r="B15" s="59" t="s">
        <v>114</v>
      </c>
      <c r="C15" s="9">
        <v>677536</v>
      </c>
      <c r="D15" s="9"/>
      <c r="E15" s="9"/>
      <c r="F15" s="9"/>
      <c r="G15" s="9">
        <v>677536</v>
      </c>
    </row>
    <row r="16" ht="18.85" customHeight="1" spans="1:7">
      <c r="A16" s="58" t="s">
        <v>115</v>
      </c>
      <c r="B16" s="58" t="s">
        <v>116</v>
      </c>
      <c r="C16" s="9">
        <v>553134</v>
      </c>
      <c r="D16" s="9"/>
      <c r="E16" s="9"/>
      <c r="F16" s="9"/>
      <c r="G16" s="9">
        <v>553134</v>
      </c>
    </row>
    <row r="17" ht="18.85" customHeight="1" spans="1:7">
      <c r="A17" s="59" t="s">
        <v>117</v>
      </c>
      <c r="B17" s="59" t="s">
        <v>118</v>
      </c>
      <c r="C17" s="9">
        <v>342134</v>
      </c>
      <c r="D17" s="9"/>
      <c r="E17" s="9"/>
      <c r="F17" s="9"/>
      <c r="G17" s="9">
        <v>342134</v>
      </c>
    </row>
    <row r="18" ht="18.85" customHeight="1" spans="1:7">
      <c r="A18" s="59" t="s">
        <v>121</v>
      </c>
      <c r="B18" s="59" t="s">
        <v>122</v>
      </c>
      <c r="C18" s="9">
        <v>201000</v>
      </c>
      <c r="D18" s="9"/>
      <c r="E18" s="9"/>
      <c r="F18" s="9"/>
      <c r="G18" s="9">
        <v>201000</v>
      </c>
    </row>
    <row r="19" ht="18.85" customHeight="1" spans="1:7">
      <c r="A19" s="59" t="s">
        <v>123</v>
      </c>
      <c r="B19" s="59" t="s">
        <v>124</v>
      </c>
      <c r="C19" s="9">
        <v>10000</v>
      </c>
      <c r="D19" s="9"/>
      <c r="E19" s="9"/>
      <c r="F19" s="9"/>
      <c r="G19" s="9">
        <v>10000</v>
      </c>
    </row>
    <row r="20" ht="18.85" customHeight="1" spans="1:7">
      <c r="A20" s="58" t="s">
        <v>125</v>
      </c>
      <c r="B20" s="58" t="s">
        <v>126</v>
      </c>
      <c r="C20" s="9">
        <v>1093030.47</v>
      </c>
      <c r="D20" s="9">
        <v>1093030.47</v>
      </c>
      <c r="E20" s="9">
        <v>1005730.47</v>
      </c>
      <c r="F20" s="9">
        <v>87300</v>
      </c>
      <c r="G20" s="9"/>
    </row>
    <row r="21" ht="18.85" customHeight="1" spans="1:7">
      <c r="A21" s="59" t="s">
        <v>127</v>
      </c>
      <c r="B21" s="59" t="s">
        <v>128</v>
      </c>
      <c r="C21" s="9">
        <v>1093030.47</v>
      </c>
      <c r="D21" s="9">
        <v>1093030.47</v>
      </c>
      <c r="E21" s="9">
        <v>1005730.47</v>
      </c>
      <c r="F21" s="9">
        <v>87300</v>
      </c>
      <c r="G21" s="9"/>
    </row>
    <row r="22" ht="18.85" customHeight="1" spans="1:7">
      <c r="A22" s="6" t="s">
        <v>129</v>
      </c>
      <c r="B22" s="6" t="s">
        <v>130</v>
      </c>
      <c r="C22" s="9">
        <v>300164.28</v>
      </c>
      <c r="D22" s="9">
        <v>86403.28</v>
      </c>
      <c r="E22" s="9">
        <v>86403.28</v>
      </c>
      <c r="F22" s="9"/>
      <c r="G22" s="9">
        <v>213761</v>
      </c>
    </row>
    <row r="23" ht="18.85" customHeight="1" spans="1:7">
      <c r="A23" s="58" t="s">
        <v>131</v>
      </c>
      <c r="B23" s="58" t="s">
        <v>132</v>
      </c>
      <c r="C23" s="9">
        <v>240164.28</v>
      </c>
      <c r="D23" s="9">
        <v>86403.28</v>
      </c>
      <c r="E23" s="9">
        <v>86403.28</v>
      </c>
      <c r="F23" s="9"/>
      <c r="G23" s="9">
        <v>153761</v>
      </c>
    </row>
    <row r="24" ht="18.85" customHeight="1" spans="1:7">
      <c r="A24" s="59" t="s">
        <v>133</v>
      </c>
      <c r="B24" s="59" t="s">
        <v>134</v>
      </c>
      <c r="C24" s="9">
        <v>178014.09</v>
      </c>
      <c r="D24" s="9">
        <v>24253.09</v>
      </c>
      <c r="E24" s="9">
        <v>24253.09</v>
      </c>
      <c r="F24" s="9"/>
      <c r="G24" s="9">
        <v>153761</v>
      </c>
    </row>
    <row r="25" ht="18.85" customHeight="1" spans="1:7">
      <c r="A25" s="59" t="s">
        <v>135</v>
      </c>
      <c r="B25" s="59" t="s">
        <v>136</v>
      </c>
      <c r="C25" s="9">
        <v>26643.28</v>
      </c>
      <c r="D25" s="9">
        <v>26643.28</v>
      </c>
      <c r="E25" s="9">
        <v>26643.28</v>
      </c>
      <c r="F25" s="9"/>
      <c r="G25" s="9"/>
    </row>
    <row r="26" ht="18.85" customHeight="1" spans="1:7">
      <c r="A26" s="59" t="s">
        <v>137</v>
      </c>
      <c r="B26" s="59" t="s">
        <v>138</v>
      </c>
      <c r="C26" s="9">
        <v>32706.91</v>
      </c>
      <c r="D26" s="9">
        <v>32706.91</v>
      </c>
      <c r="E26" s="9">
        <v>32706.91</v>
      </c>
      <c r="F26" s="9"/>
      <c r="G26" s="9"/>
    </row>
    <row r="27" ht="18.85" customHeight="1" spans="1:7">
      <c r="A27" s="59" t="s">
        <v>139</v>
      </c>
      <c r="B27" s="59" t="s">
        <v>140</v>
      </c>
      <c r="C27" s="9">
        <v>2800</v>
      </c>
      <c r="D27" s="9">
        <v>2800</v>
      </c>
      <c r="E27" s="9">
        <v>2800</v>
      </c>
      <c r="F27" s="9"/>
      <c r="G27" s="9"/>
    </row>
    <row r="28" ht="18.85" customHeight="1" spans="1:7">
      <c r="A28" s="58" t="s">
        <v>141</v>
      </c>
      <c r="B28" s="58" t="s">
        <v>142</v>
      </c>
      <c r="C28" s="9">
        <v>60000</v>
      </c>
      <c r="D28" s="9"/>
      <c r="E28" s="9"/>
      <c r="F28" s="9"/>
      <c r="G28" s="9">
        <v>60000</v>
      </c>
    </row>
    <row r="29" ht="18.85" customHeight="1" spans="1:7">
      <c r="A29" s="59" t="s">
        <v>143</v>
      </c>
      <c r="B29" s="59" t="s">
        <v>144</v>
      </c>
      <c r="C29" s="9">
        <v>60000</v>
      </c>
      <c r="D29" s="9"/>
      <c r="E29" s="9"/>
      <c r="F29" s="9"/>
      <c r="G29" s="9">
        <v>60000</v>
      </c>
    </row>
    <row r="30" ht="18.85" customHeight="1" spans="1:7">
      <c r="A30" s="6" t="s">
        <v>145</v>
      </c>
      <c r="B30" s="6" t="s">
        <v>146</v>
      </c>
      <c r="C30" s="9">
        <v>103533.12</v>
      </c>
      <c r="D30" s="9">
        <v>103533.12</v>
      </c>
      <c r="E30" s="9">
        <v>103533.12</v>
      </c>
      <c r="F30" s="9"/>
      <c r="G30" s="9"/>
    </row>
    <row r="31" ht="18.85" customHeight="1" spans="1:7">
      <c r="A31" s="58" t="s">
        <v>147</v>
      </c>
      <c r="B31" s="58" t="s">
        <v>148</v>
      </c>
      <c r="C31" s="9">
        <v>103533.12</v>
      </c>
      <c r="D31" s="9">
        <v>103533.12</v>
      </c>
      <c r="E31" s="9">
        <v>103533.12</v>
      </c>
      <c r="F31" s="9"/>
      <c r="G31" s="9"/>
    </row>
    <row r="32" ht="18.85" customHeight="1" spans="1:7">
      <c r="A32" s="59" t="s">
        <v>149</v>
      </c>
      <c r="B32" s="59" t="s">
        <v>150</v>
      </c>
      <c r="C32" s="9">
        <v>103533.12</v>
      </c>
      <c r="D32" s="9">
        <v>103533.12</v>
      </c>
      <c r="E32" s="9">
        <v>103533.12</v>
      </c>
      <c r="F32" s="9"/>
      <c r="G32" s="9"/>
    </row>
    <row r="33" ht="18.85" customHeight="1" spans="1:7">
      <c r="A33" s="7" t="s">
        <v>197</v>
      </c>
      <c r="B33" s="7"/>
      <c r="C33" s="9">
        <v>3232704.83</v>
      </c>
      <c r="D33" s="9">
        <v>1452797.83</v>
      </c>
      <c r="E33" s="9">
        <v>1365197.83</v>
      </c>
      <c r="F33" s="9">
        <v>87600</v>
      </c>
      <c r="G33" s="9">
        <v>1779907</v>
      </c>
    </row>
  </sheetData>
  <mergeCells count="8">
    <mergeCell ref="A1:G1"/>
    <mergeCell ref="A2:G2"/>
    <mergeCell ref="A3:E3"/>
    <mergeCell ref="A4:B4"/>
    <mergeCell ref="D4:F4"/>
    <mergeCell ref="A33:B33"/>
    <mergeCell ref="C4:C5"/>
    <mergeCell ref="G4:G5"/>
  </mergeCells>
  <printOptions horizontalCentered="1"/>
  <pageMargins left="0.357638888888889" right="0.357638888888889" top="1" bottom="1" header="0.5" footer="0.5"/>
  <pageSetup paperSize="9" scale="6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A1" sqref="A1:F1"/>
    </sheetView>
  </sheetViews>
  <sheetFormatPr defaultColWidth="9" defaultRowHeight="13.5" customHeight="1" outlineLevelRow="6" outlineLevelCol="5"/>
  <cols>
    <col min="1" max="2" width="23.1166666666667" customWidth="1"/>
    <col min="3" max="6" width="20.1166666666667" customWidth="1"/>
  </cols>
  <sheetData>
    <row r="1" ht="16.9" customHeight="1" spans="1:6">
      <c r="A1" s="54" t="s">
        <v>198</v>
      </c>
      <c r="B1" s="55"/>
      <c r="C1" s="55"/>
      <c r="D1" s="55"/>
      <c r="E1" s="57"/>
      <c r="F1" s="55"/>
    </row>
    <row r="2" ht="52.6" customHeight="1" spans="1:6">
      <c r="A2" s="20" t="str">
        <f>"2025"&amp;"年一般公共预算“三公”经费支出预算表"</f>
        <v>2025年一般公共预算“三公”经费支出预算表</v>
      </c>
      <c r="B2" s="20"/>
      <c r="C2" s="20"/>
      <c r="D2" s="20"/>
      <c r="E2" s="20"/>
      <c r="F2" s="20"/>
    </row>
    <row r="3" ht="19.6" customHeight="1" spans="1:6">
      <c r="A3" s="19" t="str">
        <f>"单位名称："&amp;"南华县退役军人事务局"</f>
        <v>单位名称：南华县退役军人事务局</v>
      </c>
      <c r="B3" s="19"/>
      <c r="C3" s="23" t="s">
        <v>54</v>
      </c>
      <c r="D3" s="23"/>
      <c r="E3" s="23"/>
      <c r="F3" s="23"/>
    </row>
    <row r="4" ht="18.85" customHeight="1" spans="1:6">
      <c r="A4" s="7" t="s">
        <v>199</v>
      </c>
      <c r="B4" s="7" t="s">
        <v>200</v>
      </c>
      <c r="C4" s="7" t="s">
        <v>201</v>
      </c>
      <c r="D4" s="7"/>
      <c r="E4" s="7"/>
      <c r="F4" s="7" t="s">
        <v>202</v>
      </c>
    </row>
    <row r="5" ht="18.85" customHeight="1" spans="1:6">
      <c r="A5" s="7"/>
      <c r="B5" s="7"/>
      <c r="C5" s="7" t="s">
        <v>59</v>
      </c>
      <c r="D5" s="7" t="s">
        <v>203</v>
      </c>
      <c r="E5" s="7" t="s">
        <v>204</v>
      </c>
      <c r="F5" s="7"/>
    </row>
    <row r="6" ht="18.85" customHeight="1" spans="1:6">
      <c r="A6" s="56" t="s">
        <v>83</v>
      </c>
      <c r="B6" s="56" t="s">
        <v>84</v>
      </c>
      <c r="C6" s="56" t="s">
        <v>85</v>
      </c>
      <c r="D6" s="56" t="s">
        <v>86</v>
      </c>
      <c r="E6" s="56" t="s">
        <v>87</v>
      </c>
      <c r="F6" s="56" t="s">
        <v>88</v>
      </c>
    </row>
    <row r="7" ht="18.85" customHeight="1" spans="1:6">
      <c r="A7" s="9">
        <v>10500</v>
      </c>
      <c r="B7" s="9"/>
      <c r="C7" s="9"/>
      <c r="D7" s="9"/>
      <c r="E7" s="9"/>
      <c r="F7" s="9">
        <v>10500</v>
      </c>
    </row>
  </sheetData>
  <mergeCells count="8">
    <mergeCell ref="A1:F1"/>
    <mergeCell ref="A2:F2"/>
    <mergeCell ref="A3:B3"/>
    <mergeCell ref="C3:F3"/>
    <mergeCell ref="C4:E4"/>
    <mergeCell ref="A4:A5"/>
    <mergeCell ref="B4:B5"/>
    <mergeCell ref="F4:F5"/>
  </mergeCells>
  <printOptions horizontalCentered="1"/>
  <pageMargins left="0.357638888888889" right="0.161111111111111" top="1" bottom="1" header="0.5" footer="0.5"/>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2"/>
  <sheetViews>
    <sheetView showZeros="0" topLeftCell="A9" workbookViewId="0">
      <selection activeCell="D10" sqref="D10"/>
    </sheetView>
  </sheetViews>
  <sheetFormatPr defaultColWidth="10.7166666666667" defaultRowHeight="14.25" customHeight="1"/>
  <cols>
    <col min="1" max="1" width="38.275" customWidth="1"/>
    <col min="2" max="2" width="24.1416666666667" customWidth="1"/>
    <col min="3" max="3" width="36.575" customWidth="1"/>
    <col min="4" max="6" width="25.5083333333333" customWidth="1"/>
    <col min="7" max="7" width="26.85" customWidth="1"/>
    <col min="8" max="24" width="33.9416666666667"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4" t="s">
        <v>205</v>
      </c>
    </row>
    <row r="2" ht="45" customHeight="1" spans="1:24">
      <c r="A2" s="11" t="s">
        <v>206</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"单位名称："&amp;"南华县退役军人事务局"</f>
        <v>单位名称：南华县退役军人事务局</v>
      </c>
      <c r="B3" s="10"/>
      <c r="C3" s="10"/>
      <c r="D3" s="10"/>
      <c r="E3" s="10"/>
      <c r="F3" s="10"/>
      <c r="G3" s="10"/>
      <c r="H3" s="10"/>
      <c r="I3" s="10"/>
      <c r="J3" s="10"/>
      <c r="K3" s="10"/>
      <c r="L3" s="10"/>
      <c r="M3" s="10"/>
      <c r="N3" s="10"/>
      <c r="O3" s="10"/>
      <c r="P3" s="10"/>
      <c r="Q3" s="10"/>
      <c r="R3" s="10"/>
      <c r="S3" s="10"/>
      <c r="T3" s="10"/>
      <c r="U3" s="10"/>
      <c r="V3" s="10"/>
      <c r="W3" s="10"/>
      <c r="X3" s="14" t="s">
        <v>54</v>
      </c>
    </row>
    <row r="4" ht="18" customHeight="1" spans="1:24">
      <c r="A4" s="4" t="s">
        <v>207</v>
      </c>
      <c r="B4" s="4" t="s">
        <v>208</v>
      </c>
      <c r="C4" s="4" t="s">
        <v>209</v>
      </c>
      <c r="D4" s="4" t="s">
        <v>210</v>
      </c>
      <c r="E4" s="4" t="s">
        <v>211</v>
      </c>
      <c r="F4" s="4" t="s">
        <v>212</v>
      </c>
      <c r="G4" s="4" t="s">
        <v>213</v>
      </c>
      <c r="H4" s="4" t="s">
        <v>214</v>
      </c>
      <c r="I4" s="4" t="s">
        <v>214</v>
      </c>
      <c r="J4" s="4"/>
      <c r="K4" s="4"/>
      <c r="L4" s="4"/>
      <c r="M4" s="4"/>
      <c r="N4" s="4"/>
      <c r="O4" s="4"/>
      <c r="P4" s="4"/>
      <c r="Q4" s="4"/>
      <c r="R4" s="4" t="s">
        <v>63</v>
      </c>
      <c r="S4" s="4" t="s">
        <v>64</v>
      </c>
      <c r="T4" s="4"/>
      <c r="U4" s="4"/>
      <c r="V4" s="4"/>
      <c r="W4" s="4"/>
      <c r="X4" s="4"/>
    </row>
    <row r="5" ht="18" customHeight="1" spans="1:24">
      <c r="A5" s="4"/>
      <c r="B5" s="4"/>
      <c r="C5" s="4"/>
      <c r="D5" s="4"/>
      <c r="E5" s="4"/>
      <c r="F5" s="4"/>
      <c r="G5" s="4"/>
      <c r="H5" s="4" t="s">
        <v>215</v>
      </c>
      <c r="I5" s="4" t="s">
        <v>60</v>
      </c>
      <c r="J5" s="4"/>
      <c r="K5" s="4"/>
      <c r="L5" s="4"/>
      <c r="M5" s="4"/>
      <c r="N5" s="4"/>
      <c r="O5" s="4" t="s">
        <v>216</v>
      </c>
      <c r="P5" s="4"/>
      <c r="Q5" s="4"/>
      <c r="R5" s="4" t="s">
        <v>63</v>
      </c>
      <c r="S5" s="4" t="s">
        <v>64</v>
      </c>
      <c r="T5" s="4" t="s">
        <v>65</v>
      </c>
      <c r="U5" s="4" t="s">
        <v>64</v>
      </c>
      <c r="V5" s="4" t="s">
        <v>67</v>
      </c>
      <c r="W5" s="4" t="s">
        <v>68</v>
      </c>
      <c r="X5" s="4" t="s">
        <v>69</v>
      </c>
    </row>
    <row r="6" customHeight="1" spans="1:24">
      <c r="A6" s="4"/>
      <c r="B6" s="4"/>
      <c r="C6" s="4"/>
      <c r="D6" s="4"/>
      <c r="E6" s="4"/>
      <c r="F6" s="4"/>
      <c r="G6" s="4"/>
      <c r="H6" s="4"/>
      <c r="I6" s="4" t="s">
        <v>217</v>
      </c>
      <c r="J6" s="4" t="s">
        <v>218</v>
      </c>
      <c r="K6" s="4" t="s">
        <v>219</v>
      </c>
      <c r="L6" s="4" t="s">
        <v>220</v>
      </c>
      <c r="M6" s="4" t="s">
        <v>221</v>
      </c>
      <c r="N6" s="4" t="s">
        <v>222</v>
      </c>
      <c r="O6" s="4" t="s">
        <v>60</v>
      </c>
      <c r="P6" s="4" t="s">
        <v>61</v>
      </c>
      <c r="Q6" s="4" t="s">
        <v>62</v>
      </c>
      <c r="R6" s="4"/>
      <c r="S6" s="4" t="s">
        <v>59</v>
      </c>
      <c r="T6" s="4" t="s">
        <v>65</v>
      </c>
      <c r="U6" s="4" t="s">
        <v>223</v>
      </c>
      <c r="V6" s="4" t="s">
        <v>67</v>
      </c>
      <c r="W6" s="4" t="s">
        <v>68</v>
      </c>
      <c r="X6" s="4" t="s">
        <v>69</v>
      </c>
    </row>
    <row r="7" ht="37.5" customHeight="1" spans="1:24">
      <c r="A7" s="4"/>
      <c r="B7" s="4"/>
      <c r="C7" s="4"/>
      <c r="D7" s="4"/>
      <c r="E7" s="4"/>
      <c r="F7" s="4"/>
      <c r="G7" s="4"/>
      <c r="H7" s="4"/>
      <c r="I7" s="4" t="s">
        <v>59</v>
      </c>
      <c r="J7" s="4" t="s">
        <v>224</v>
      </c>
      <c r="K7" s="4" t="s">
        <v>218</v>
      </c>
      <c r="L7" s="4" t="s">
        <v>220</v>
      </c>
      <c r="M7" s="4" t="s">
        <v>221</v>
      </c>
      <c r="N7" s="4" t="s">
        <v>222</v>
      </c>
      <c r="O7" s="4" t="s">
        <v>220</v>
      </c>
      <c r="P7" s="4" t="s">
        <v>221</v>
      </c>
      <c r="Q7" s="4" t="s">
        <v>222</v>
      </c>
      <c r="R7" s="4" t="s">
        <v>63</v>
      </c>
      <c r="S7" s="4" t="s">
        <v>59</v>
      </c>
      <c r="T7" s="4" t="s">
        <v>65</v>
      </c>
      <c r="U7" s="4" t="s">
        <v>223</v>
      </c>
      <c r="V7" s="4" t="s">
        <v>67</v>
      </c>
      <c r="W7" s="4" t="s">
        <v>68</v>
      </c>
      <c r="X7" s="4" t="s">
        <v>69</v>
      </c>
    </row>
    <row r="8" ht="24.1" customHeight="1" spans="1:24">
      <c r="A8" s="52">
        <v>1</v>
      </c>
      <c r="B8" s="52">
        <v>2</v>
      </c>
      <c r="C8" s="52">
        <v>3</v>
      </c>
      <c r="D8" s="52">
        <v>4</v>
      </c>
      <c r="E8" s="52">
        <v>5</v>
      </c>
      <c r="F8" s="53">
        <v>6</v>
      </c>
      <c r="G8" s="53">
        <v>7</v>
      </c>
      <c r="H8" s="52">
        <v>8</v>
      </c>
      <c r="I8" s="52">
        <v>9</v>
      </c>
      <c r="J8" s="52">
        <v>10</v>
      </c>
      <c r="K8" s="52">
        <v>11</v>
      </c>
      <c r="L8" s="52">
        <v>12</v>
      </c>
      <c r="M8" s="52">
        <v>13</v>
      </c>
      <c r="N8" s="52">
        <v>14</v>
      </c>
      <c r="O8" s="52">
        <v>15</v>
      </c>
      <c r="P8" s="52">
        <v>16</v>
      </c>
      <c r="Q8" s="52">
        <v>17</v>
      </c>
      <c r="R8" s="52">
        <v>18</v>
      </c>
      <c r="S8" s="52">
        <v>19</v>
      </c>
      <c r="T8" s="52">
        <v>20</v>
      </c>
      <c r="U8" s="52">
        <v>21</v>
      </c>
      <c r="V8" s="52">
        <v>22</v>
      </c>
      <c r="W8" s="52">
        <v>23</v>
      </c>
      <c r="X8" s="52">
        <v>24</v>
      </c>
    </row>
    <row r="9" ht="30.85" customHeight="1" spans="1:24">
      <c r="A9" s="6" t="s">
        <v>71</v>
      </c>
      <c r="B9" s="6"/>
      <c r="C9" s="6"/>
      <c r="D9" s="6"/>
      <c r="E9" s="6"/>
      <c r="F9" s="6"/>
      <c r="G9" s="6"/>
      <c r="H9" s="9">
        <v>1452797.83</v>
      </c>
      <c r="I9" s="9">
        <v>1452797.83</v>
      </c>
      <c r="J9" s="9"/>
      <c r="K9" s="9"/>
      <c r="L9" s="9"/>
      <c r="M9" s="9">
        <v>1452797.83</v>
      </c>
      <c r="N9" s="9"/>
      <c r="O9" s="9"/>
      <c r="P9" s="9"/>
      <c r="Q9" s="9"/>
      <c r="R9" s="9"/>
      <c r="S9" s="9"/>
      <c r="T9" s="9"/>
      <c r="U9" s="9"/>
      <c r="V9" s="9"/>
      <c r="W9" s="9"/>
      <c r="X9" s="9"/>
    </row>
    <row r="10" ht="30.75" customHeight="1" spans="1:24">
      <c r="A10" s="6" t="s">
        <v>71</v>
      </c>
      <c r="B10" s="6" t="s">
        <v>225</v>
      </c>
      <c r="C10" s="6" t="s">
        <v>226</v>
      </c>
      <c r="D10" s="6" t="s">
        <v>127</v>
      </c>
      <c r="E10" s="6" t="s">
        <v>128</v>
      </c>
      <c r="F10" s="6" t="s">
        <v>227</v>
      </c>
      <c r="G10" s="6" t="s">
        <v>228</v>
      </c>
      <c r="H10" s="9">
        <v>182268</v>
      </c>
      <c r="I10" s="9">
        <v>182268</v>
      </c>
      <c r="J10" s="9"/>
      <c r="K10" s="9"/>
      <c r="L10" s="9"/>
      <c r="M10" s="9">
        <v>182268</v>
      </c>
      <c r="N10" s="9"/>
      <c r="O10" s="9"/>
      <c r="P10" s="9"/>
      <c r="Q10" s="9"/>
      <c r="R10" s="9"/>
      <c r="S10" s="9"/>
      <c r="T10" s="9"/>
      <c r="U10" s="9"/>
      <c r="V10" s="9"/>
      <c r="W10" s="9"/>
      <c r="X10" s="9"/>
    </row>
    <row r="11" ht="30.75" customHeight="1" spans="1:24">
      <c r="A11" s="6" t="s">
        <v>71</v>
      </c>
      <c r="B11" s="6" t="s">
        <v>229</v>
      </c>
      <c r="C11" s="6" t="s">
        <v>230</v>
      </c>
      <c r="D11" s="6" t="s">
        <v>127</v>
      </c>
      <c r="E11" s="6" t="s">
        <v>128</v>
      </c>
      <c r="F11" s="6" t="s">
        <v>227</v>
      </c>
      <c r="G11" s="6" t="s">
        <v>228</v>
      </c>
      <c r="H11" s="9">
        <v>171924</v>
      </c>
      <c r="I11" s="9">
        <v>171924</v>
      </c>
      <c r="J11" s="9"/>
      <c r="K11" s="6"/>
      <c r="L11" s="9"/>
      <c r="M11" s="9">
        <v>171924</v>
      </c>
      <c r="N11" s="9"/>
      <c r="O11" s="9"/>
      <c r="P11" s="9"/>
      <c r="Q11" s="9"/>
      <c r="R11" s="9"/>
      <c r="S11" s="9"/>
      <c r="T11" s="9"/>
      <c r="U11" s="9"/>
      <c r="V11" s="9"/>
      <c r="W11" s="9"/>
      <c r="X11" s="9"/>
    </row>
    <row r="12" ht="30.75" customHeight="1" spans="1:24">
      <c r="A12" s="6" t="s">
        <v>71</v>
      </c>
      <c r="B12" s="6" t="s">
        <v>225</v>
      </c>
      <c r="C12" s="6" t="s">
        <v>226</v>
      </c>
      <c r="D12" s="6" t="s">
        <v>127</v>
      </c>
      <c r="E12" s="6" t="s">
        <v>128</v>
      </c>
      <c r="F12" s="6" t="s">
        <v>231</v>
      </c>
      <c r="G12" s="6" t="s">
        <v>232</v>
      </c>
      <c r="H12" s="9">
        <v>13860</v>
      </c>
      <c r="I12" s="9">
        <v>13860</v>
      </c>
      <c r="J12" s="9"/>
      <c r="K12" s="6"/>
      <c r="L12" s="9"/>
      <c r="M12" s="9">
        <v>13860</v>
      </c>
      <c r="N12" s="9"/>
      <c r="O12" s="9"/>
      <c r="P12" s="9"/>
      <c r="Q12" s="9"/>
      <c r="R12" s="9"/>
      <c r="S12" s="9"/>
      <c r="T12" s="9"/>
      <c r="U12" s="9"/>
      <c r="V12" s="9"/>
      <c r="W12" s="9"/>
      <c r="X12" s="9"/>
    </row>
    <row r="13" ht="30.75" customHeight="1" spans="1:24">
      <c r="A13" s="6" t="s">
        <v>71</v>
      </c>
      <c r="B13" s="6" t="s">
        <v>229</v>
      </c>
      <c r="C13" s="6" t="s">
        <v>230</v>
      </c>
      <c r="D13" s="6" t="s">
        <v>127</v>
      </c>
      <c r="E13" s="6" t="s">
        <v>128</v>
      </c>
      <c r="F13" s="6" t="s">
        <v>231</v>
      </c>
      <c r="G13" s="6" t="s">
        <v>232</v>
      </c>
      <c r="H13" s="9">
        <v>216012</v>
      </c>
      <c r="I13" s="9">
        <v>216012</v>
      </c>
      <c r="J13" s="9"/>
      <c r="K13" s="6"/>
      <c r="L13" s="9"/>
      <c r="M13" s="9">
        <v>216012</v>
      </c>
      <c r="N13" s="9"/>
      <c r="O13" s="9"/>
      <c r="P13" s="9"/>
      <c r="Q13" s="9"/>
      <c r="R13" s="9"/>
      <c r="S13" s="9"/>
      <c r="T13" s="9"/>
      <c r="U13" s="9"/>
      <c r="V13" s="9"/>
      <c r="W13" s="9"/>
      <c r="X13" s="9"/>
    </row>
    <row r="14" ht="30.75" customHeight="1" spans="1:24">
      <c r="A14" s="6" t="s">
        <v>71</v>
      </c>
      <c r="B14" s="6" t="s">
        <v>233</v>
      </c>
      <c r="C14" s="6" t="s">
        <v>234</v>
      </c>
      <c r="D14" s="6" t="s">
        <v>127</v>
      </c>
      <c r="E14" s="6" t="s">
        <v>128</v>
      </c>
      <c r="F14" s="6" t="s">
        <v>235</v>
      </c>
      <c r="G14" s="6" t="s">
        <v>236</v>
      </c>
      <c r="H14" s="9">
        <v>76200</v>
      </c>
      <c r="I14" s="9">
        <v>76200</v>
      </c>
      <c r="J14" s="9"/>
      <c r="K14" s="6"/>
      <c r="L14" s="9"/>
      <c r="M14" s="9">
        <v>76200</v>
      </c>
      <c r="N14" s="9"/>
      <c r="O14" s="9"/>
      <c r="P14" s="9"/>
      <c r="Q14" s="9"/>
      <c r="R14" s="9"/>
      <c r="S14" s="9"/>
      <c r="T14" s="9"/>
      <c r="U14" s="9"/>
      <c r="V14" s="9"/>
      <c r="W14" s="9"/>
      <c r="X14" s="9"/>
    </row>
    <row r="15" ht="30.75" customHeight="1" spans="1:24">
      <c r="A15" s="6" t="s">
        <v>71</v>
      </c>
      <c r="B15" s="6" t="s">
        <v>229</v>
      </c>
      <c r="C15" s="6" t="s">
        <v>230</v>
      </c>
      <c r="D15" s="6" t="s">
        <v>127</v>
      </c>
      <c r="E15" s="6" t="s">
        <v>128</v>
      </c>
      <c r="F15" s="6" t="s">
        <v>235</v>
      </c>
      <c r="G15" s="6" t="s">
        <v>236</v>
      </c>
      <c r="H15" s="9">
        <v>14327</v>
      </c>
      <c r="I15" s="9">
        <v>14327</v>
      </c>
      <c r="J15" s="9"/>
      <c r="K15" s="6"/>
      <c r="L15" s="9"/>
      <c r="M15" s="9">
        <v>14327</v>
      </c>
      <c r="N15" s="9"/>
      <c r="O15" s="9"/>
      <c r="P15" s="9"/>
      <c r="Q15" s="9"/>
      <c r="R15" s="9"/>
      <c r="S15" s="9"/>
      <c r="T15" s="9"/>
      <c r="U15" s="9"/>
      <c r="V15" s="9"/>
      <c r="W15" s="9"/>
      <c r="X15" s="9"/>
    </row>
    <row r="16" ht="30.75" customHeight="1" spans="1:24">
      <c r="A16" s="6" t="s">
        <v>71</v>
      </c>
      <c r="B16" s="6" t="s">
        <v>233</v>
      </c>
      <c r="C16" s="6" t="s">
        <v>234</v>
      </c>
      <c r="D16" s="6" t="s">
        <v>127</v>
      </c>
      <c r="E16" s="6" t="s">
        <v>128</v>
      </c>
      <c r="F16" s="6" t="s">
        <v>235</v>
      </c>
      <c r="G16" s="6" t="s">
        <v>236</v>
      </c>
      <c r="H16" s="9">
        <v>38100</v>
      </c>
      <c r="I16" s="9">
        <v>38100</v>
      </c>
      <c r="J16" s="9"/>
      <c r="K16" s="6"/>
      <c r="L16" s="9"/>
      <c r="M16" s="9">
        <v>38100</v>
      </c>
      <c r="N16" s="9"/>
      <c r="O16" s="9"/>
      <c r="P16" s="9"/>
      <c r="Q16" s="9"/>
      <c r="R16" s="9"/>
      <c r="S16" s="9"/>
      <c r="T16" s="9"/>
      <c r="U16" s="9"/>
      <c r="V16" s="9"/>
      <c r="W16" s="9"/>
      <c r="X16" s="9"/>
    </row>
    <row r="17" ht="30.75" customHeight="1" spans="1:24">
      <c r="A17" s="6" t="s">
        <v>71</v>
      </c>
      <c r="B17" s="6" t="s">
        <v>237</v>
      </c>
      <c r="C17" s="6" t="s">
        <v>238</v>
      </c>
      <c r="D17" s="6" t="s">
        <v>127</v>
      </c>
      <c r="E17" s="6" t="s">
        <v>128</v>
      </c>
      <c r="F17" s="6" t="s">
        <v>239</v>
      </c>
      <c r="G17" s="6" t="s">
        <v>240</v>
      </c>
      <c r="H17" s="9">
        <v>80904</v>
      </c>
      <c r="I17" s="9">
        <v>80904</v>
      </c>
      <c r="J17" s="9"/>
      <c r="K17" s="6"/>
      <c r="L17" s="9"/>
      <c r="M17" s="9">
        <v>80904</v>
      </c>
      <c r="N17" s="9"/>
      <c r="O17" s="9"/>
      <c r="P17" s="9"/>
      <c r="Q17" s="9"/>
      <c r="R17" s="9"/>
      <c r="S17" s="9"/>
      <c r="T17" s="9"/>
      <c r="U17" s="9"/>
      <c r="V17" s="9"/>
      <c r="W17" s="9"/>
      <c r="X17" s="9"/>
    </row>
    <row r="18" ht="30.75" customHeight="1" spans="1:24">
      <c r="A18" s="6" t="s">
        <v>71</v>
      </c>
      <c r="B18" s="6" t="s">
        <v>241</v>
      </c>
      <c r="C18" s="6" t="s">
        <v>242</v>
      </c>
      <c r="D18" s="6" t="s">
        <v>127</v>
      </c>
      <c r="E18" s="6" t="s">
        <v>128</v>
      </c>
      <c r="F18" s="6" t="s">
        <v>239</v>
      </c>
      <c r="G18" s="6" t="s">
        <v>240</v>
      </c>
      <c r="H18" s="9">
        <v>90000</v>
      </c>
      <c r="I18" s="9">
        <v>90000</v>
      </c>
      <c r="J18" s="9"/>
      <c r="K18" s="6"/>
      <c r="L18" s="9"/>
      <c r="M18" s="9">
        <v>90000</v>
      </c>
      <c r="N18" s="9"/>
      <c r="O18" s="9"/>
      <c r="P18" s="9"/>
      <c r="Q18" s="9"/>
      <c r="R18" s="9"/>
      <c r="S18" s="9"/>
      <c r="T18" s="9"/>
      <c r="U18" s="9"/>
      <c r="V18" s="9"/>
      <c r="W18" s="9"/>
      <c r="X18" s="9"/>
    </row>
    <row r="19" ht="30.75" customHeight="1" spans="1:24">
      <c r="A19" s="6" t="s">
        <v>71</v>
      </c>
      <c r="B19" s="6" t="s">
        <v>225</v>
      </c>
      <c r="C19" s="6" t="s">
        <v>226</v>
      </c>
      <c r="D19" s="6" t="s">
        <v>127</v>
      </c>
      <c r="E19" s="6" t="s">
        <v>128</v>
      </c>
      <c r="F19" s="6" t="s">
        <v>239</v>
      </c>
      <c r="G19" s="6" t="s">
        <v>240</v>
      </c>
      <c r="H19" s="9">
        <v>37488</v>
      </c>
      <c r="I19" s="9">
        <v>37488</v>
      </c>
      <c r="J19" s="9"/>
      <c r="K19" s="6"/>
      <c r="L19" s="9"/>
      <c r="M19" s="9">
        <v>37488</v>
      </c>
      <c r="N19" s="9"/>
      <c r="O19" s="9"/>
      <c r="P19" s="9"/>
      <c r="Q19" s="9"/>
      <c r="R19" s="9"/>
      <c r="S19" s="9"/>
      <c r="T19" s="9"/>
      <c r="U19" s="9"/>
      <c r="V19" s="9"/>
      <c r="W19" s="9"/>
      <c r="X19" s="9"/>
    </row>
    <row r="20" ht="30.75" customHeight="1" spans="1:24">
      <c r="A20" s="6" t="s">
        <v>71</v>
      </c>
      <c r="B20" s="6" t="s">
        <v>225</v>
      </c>
      <c r="C20" s="6" t="s">
        <v>226</v>
      </c>
      <c r="D20" s="6" t="s">
        <v>127</v>
      </c>
      <c r="E20" s="6" t="s">
        <v>128</v>
      </c>
      <c r="F20" s="6" t="s">
        <v>239</v>
      </c>
      <c r="G20" s="6" t="s">
        <v>240</v>
      </c>
      <c r="H20" s="9">
        <v>15133</v>
      </c>
      <c r="I20" s="9">
        <v>15133</v>
      </c>
      <c r="J20" s="9"/>
      <c r="K20" s="6"/>
      <c r="L20" s="9"/>
      <c r="M20" s="9">
        <v>15133</v>
      </c>
      <c r="N20" s="9"/>
      <c r="O20" s="9"/>
      <c r="P20" s="9"/>
      <c r="Q20" s="9"/>
      <c r="R20" s="9"/>
      <c r="S20" s="9"/>
      <c r="T20" s="9"/>
      <c r="U20" s="9"/>
      <c r="V20" s="9"/>
      <c r="W20" s="9"/>
      <c r="X20" s="9"/>
    </row>
    <row r="21" ht="30.75" customHeight="1" spans="1:24">
      <c r="A21" s="6" t="s">
        <v>71</v>
      </c>
      <c r="B21" s="6" t="s">
        <v>225</v>
      </c>
      <c r="C21" s="6" t="s">
        <v>226</v>
      </c>
      <c r="D21" s="6" t="s">
        <v>127</v>
      </c>
      <c r="E21" s="6" t="s">
        <v>128</v>
      </c>
      <c r="F21" s="6" t="s">
        <v>239</v>
      </c>
      <c r="G21" s="6" t="s">
        <v>240</v>
      </c>
      <c r="H21" s="9">
        <v>62160</v>
      </c>
      <c r="I21" s="9">
        <v>62160</v>
      </c>
      <c r="J21" s="9"/>
      <c r="K21" s="6"/>
      <c r="L21" s="9"/>
      <c r="M21" s="9">
        <v>62160</v>
      </c>
      <c r="N21" s="9"/>
      <c r="O21" s="9"/>
      <c r="P21" s="9"/>
      <c r="Q21" s="9"/>
      <c r="R21" s="9"/>
      <c r="S21" s="9"/>
      <c r="T21" s="9"/>
      <c r="U21" s="9"/>
      <c r="V21" s="9"/>
      <c r="W21" s="9"/>
      <c r="X21" s="9"/>
    </row>
    <row r="22" ht="30.75" customHeight="1" spans="1:24">
      <c r="A22" s="6" t="s">
        <v>71</v>
      </c>
      <c r="B22" s="6" t="s">
        <v>243</v>
      </c>
      <c r="C22" s="6" t="s">
        <v>244</v>
      </c>
      <c r="D22" s="6" t="s">
        <v>103</v>
      </c>
      <c r="E22" s="6" t="s">
        <v>104</v>
      </c>
      <c r="F22" s="6" t="s">
        <v>245</v>
      </c>
      <c r="G22" s="6" t="s">
        <v>244</v>
      </c>
      <c r="H22" s="9">
        <v>147576.96</v>
      </c>
      <c r="I22" s="9">
        <v>147576.96</v>
      </c>
      <c r="J22" s="9"/>
      <c r="K22" s="6"/>
      <c r="L22" s="9"/>
      <c r="M22" s="9">
        <v>147576.96</v>
      </c>
      <c r="N22" s="9"/>
      <c r="O22" s="9"/>
      <c r="P22" s="9"/>
      <c r="Q22" s="9"/>
      <c r="R22" s="9"/>
      <c r="S22" s="9"/>
      <c r="T22" s="9"/>
      <c r="U22" s="9"/>
      <c r="V22" s="9"/>
      <c r="W22" s="9"/>
      <c r="X22" s="9"/>
    </row>
    <row r="23" ht="30.75" customHeight="1" spans="1:24">
      <c r="A23" s="6" t="s">
        <v>71</v>
      </c>
      <c r="B23" s="6" t="s">
        <v>246</v>
      </c>
      <c r="C23" s="6" t="s">
        <v>247</v>
      </c>
      <c r="D23" s="6" t="s">
        <v>133</v>
      </c>
      <c r="E23" s="6" t="s">
        <v>134</v>
      </c>
      <c r="F23" s="6" t="s">
        <v>248</v>
      </c>
      <c r="G23" s="6" t="s">
        <v>249</v>
      </c>
      <c r="H23" s="9">
        <v>24253.09</v>
      </c>
      <c r="I23" s="9">
        <v>24253.09</v>
      </c>
      <c r="J23" s="9"/>
      <c r="K23" s="6"/>
      <c r="L23" s="9"/>
      <c r="M23" s="9">
        <v>24253.09</v>
      </c>
      <c r="N23" s="9"/>
      <c r="O23" s="9"/>
      <c r="P23" s="9"/>
      <c r="Q23" s="9"/>
      <c r="R23" s="9"/>
      <c r="S23" s="9"/>
      <c r="T23" s="9"/>
      <c r="U23" s="9"/>
      <c r="V23" s="9"/>
      <c r="W23" s="9"/>
      <c r="X23" s="9"/>
    </row>
    <row r="24" ht="30.75" customHeight="1" spans="1:24">
      <c r="A24" s="6" t="s">
        <v>71</v>
      </c>
      <c r="B24" s="6" t="s">
        <v>246</v>
      </c>
      <c r="C24" s="6" t="s">
        <v>247</v>
      </c>
      <c r="D24" s="6" t="s">
        <v>135</v>
      </c>
      <c r="E24" s="6" t="s">
        <v>136</v>
      </c>
      <c r="F24" s="6" t="s">
        <v>248</v>
      </c>
      <c r="G24" s="6" t="s">
        <v>249</v>
      </c>
      <c r="H24" s="9">
        <v>26643.28</v>
      </c>
      <c r="I24" s="9">
        <v>26643.28</v>
      </c>
      <c r="J24" s="9"/>
      <c r="K24" s="6"/>
      <c r="L24" s="9"/>
      <c r="M24" s="9">
        <v>26643.28</v>
      </c>
      <c r="N24" s="9"/>
      <c r="O24" s="9"/>
      <c r="P24" s="9"/>
      <c r="Q24" s="9"/>
      <c r="R24" s="9"/>
      <c r="S24" s="9"/>
      <c r="T24" s="9"/>
      <c r="U24" s="9"/>
      <c r="V24" s="9"/>
      <c r="W24" s="9"/>
      <c r="X24" s="9"/>
    </row>
    <row r="25" ht="30.75" customHeight="1" spans="1:24">
      <c r="A25" s="6" t="s">
        <v>71</v>
      </c>
      <c r="B25" s="6" t="s">
        <v>246</v>
      </c>
      <c r="C25" s="6" t="s">
        <v>247</v>
      </c>
      <c r="D25" s="6" t="s">
        <v>137</v>
      </c>
      <c r="E25" s="6" t="s">
        <v>138</v>
      </c>
      <c r="F25" s="6" t="s">
        <v>250</v>
      </c>
      <c r="G25" s="6" t="s">
        <v>251</v>
      </c>
      <c r="H25" s="9">
        <v>29939.04</v>
      </c>
      <c r="I25" s="9">
        <v>29939.04</v>
      </c>
      <c r="J25" s="9"/>
      <c r="K25" s="6"/>
      <c r="L25" s="9"/>
      <c r="M25" s="9">
        <v>29939.04</v>
      </c>
      <c r="N25" s="9"/>
      <c r="O25" s="9"/>
      <c r="P25" s="9"/>
      <c r="Q25" s="9"/>
      <c r="R25" s="9"/>
      <c r="S25" s="9"/>
      <c r="T25" s="9"/>
      <c r="U25" s="9"/>
      <c r="V25" s="9"/>
      <c r="W25" s="9"/>
      <c r="X25" s="9"/>
    </row>
    <row r="26" ht="30.75" customHeight="1" spans="1:24">
      <c r="A26" s="6" t="s">
        <v>71</v>
      </c>
      <c r="B26" s="6" t="s">
        <v>246</v>
      </c>
      <c r="C26" s="6" t="s">
        <v>247</v>
      </c>
      <c r="D26" s="6" t="s">
        <v>137</v>
      </c>
      <c r="E26" s="6" t="s">
        <v>138</v>
      </c>
      <c r="F26" s="6" t="s">
        <v>250</v>
      </c>
      <c r="G26" s="6" t="s">
        <v>251</v>
      </c>
      <c r="H26" s="9">
        <v>2767.87</v>
      </c>
      <c r="I26" s="9">
        <v>2767.87</v>
      </c>
      <c r="J26" s="9"/>
      <c r="K26" s="6"/>
      <c r="L26" s="9"/>
      <c r="M26" s="9">
        <v>2767.87</v>
      </c>
      <c r="N26" s="9"/>
      <c r="O26" s="9"/>
      <c r="P26" s="9"/>
      <c r="Q26" s="9"/>
      <c r="R26" s="9"/>
      <c r="S26" s="9"/>
      <c r="T26" s="9"/>
      <c r="U26" s="9"/>
      <c r="V26" s="9"/>
      <c r="W26" s="9"/>
      <c r="X26" s="9"/>
    </row>
    <row r="27" ht="30.75" customHeight="1" spans="1:24">
      <c r="A27" s="6" t="s">
        <v>71</v>
      </c>
      <c r="B27" s="6" t="s">
        <v>246</v>
      </c>
      <c r="C27" s="6" t="s">
        <v>247</v>
      </c>
      <c r="D27" s="6" t="s">
        <v>139</v>
      </c>
      <c r="E27" s="6" t="s">
        <v>140</v>
      </c>
      <c r="F27" s="6" t="s">
        <v>252</v>
      </c>
      <c r="G27" s="6" t="s">
        <v>253</v>
      </c>
      <c r="H27" s="9">
        <v>1400</v>
      </c>
      <c r="I27" s="9">
        <v>1400</v>
      </c>
      <c r="J27" s="9"/>
      <c r="K27" s="6"/>
      <c r="L27" s="9"/>
      <c r="M27" s="9">
        <v>1400</v>
      </c>
      <c r="N27" s="9"/>
      <c r="O27" s="9"/>
      <c r="P27" s="9"/>
      <c r="Q27" s="9"/>
      <c r="R27" s="9"/>
      <c r="S27" s="9"/>
      <c r="T27" s="9"/>
      <c r="U27" s="9"/>
      <c r="V27" s="9"/>
      <c r="W27" s="9"/>
      <c r="X27" s="9"/>
    </row>
    <row r="28" ht="30.75" customHeight="1" spans="1:24">
      <c r="A28" s="6" t="s">
        <v>71</v>
      </c>
      <c r="B28" s="6" t="s">
        <v>246</v>
      </c>
      <c r="C28" s="6" t="s">
        <v>247</v>
      </c>
      <c r="D28" s="6" t="s">
        <v>139</v>
      </c>
      <c r="E28" s="6" t="s">
        <v>140</v>
      </c>
      <c r="F28" s="6" t="s">
        <v>252</v>
      </c>
      <c r="G28" s="6" t="s">
        <v>253</v>
      </c>
      <c r="H28" s="9">
        <v>1400</v>
      </c>
      <c r="I28" s="9">
        <v>1400</v>
      </c>
      <c r="J28" s="9"/>
      <c r="K28" s="6"/>
      <c r="L28" s="9"/>
      <c r="M28" s="9">
        <v>1400</v>
      </c>
      <c r="N28" s="9"/>
      <c r="O28" s="9"/>
      <c r="P28" s="9"/>
      <c r="Q28" s="9"/>
      <c r="R28" s="9"/>
      <c r="S28" s="9"/>
      <c r="T28" s="9"/>
      <c r="U28" s="9"/>
      <c r="V28" s="9"/>
      <c r="W28" s="9"/>
      <c r="X28" s="9"/>
    </row>
    <row r="29" ht="30.75" customHeight="1" spans="1:24">
      <c r="A29" s="6" t="s">
        <v>71</v>
      </c>
      <c r="B29" s="6" t="s">
        <v>246</v>
      </c>
      <c r="C29" s="6" t="s">
        <v>247</v>
      </c>
      <c r="D29" s="6" t="s">
        <v>127</v>
      </c>
      <c r="E29" s="6" t="s">
        <v>128</v>
      </c>
      <c r="F29" s="6" t="s">
        <v>252</v>
      </c>
      <c r="G29" s="6" t="s">
        <v>253</v>
      </c>
      <c r="H29" s="9">
        <v>4611.78</v>
      </c>
      <c r="I29" s="9">
        <v>4611.78</v>
      </c>
      <c r="J29" s="9"/>
      <c r="K29" s="6"/>
      <c r="L29" s="9"/>
      <c r="M29" s="9">
        <v>4611.78</v>
      </c>
      <c r="N29" s="9"/>
      <c r="O29" s="9"/>
      <c r="P29" s="9"/>
      <c r="Q29" s="9"/>
      <c r="R29" s="9"/>
      <c r="S29" s="9"/>
      <c r="T29" s="9"/>
      <c r="U29" s="9"/>
      <c r="V29" s="9"/>
      <c r="W29" s="9"/>
      <c r="X29" s="9"/>
    </row>
    <row r="30" ht="30.75" customHeight="1" spans="1:24">
      <c r="A30" s="6" t="s">
        <v>71</v>
      </c>
      <c r="B30" s="6" t="s">
        <v>254</v>
      </c>
      <c r="C30" s="6" t="s">
        <v>255</v>
      </c>
      <c r="D30" s="6" t="s">
        <v>127</v>
      </c>
      <c r="E30" s="6" t="s">
        <v>128</v>
      </c>
      <c r="F30" s="6" t="s">
        <v>252</v>
      </c>
      <c r="G30" s="6" t="s">
        <v>253</v>
      </c>
      <c r="H30" s="9">
        <v>2742.69</v>
      </c>
      <c r="I30" s="9">
        <v>2742.69</v>
      </c>
      <c r="J30" s="9"/>
      <c r="K30" s="6"/>
      <c r="L30" s="9"/>
      <c r="M30" s="9">
        <v>2742.69</v>
      </c>
      <c r="N30" s="9"/>
      <c r="O30" s="9"/>
      <c r="P30" s="9"/>
      <c r="Q30" s="9"/>
      <c r="R30" s="9"/>
      <c r="S30" s="9"/>
      <c r="T30" s="9"/>
      <c r="U30" s="9"/>
      <c r="V30" s="9"/>
      <c r="W30" s="9"/>
      <c r="X30" s="9"/>
    </row>
    <row r="31" ht="30.75" customHeight="1" spans="1:24">
      <c r="A31" s="6" t="s">
        <v>71</v>
      </c>
      <c r="B31" s="6" t="s">
        <v>256</v>
      </c>
      <c r="C31" s="6" t="s">
        <v>150</v>
      </c>
      <c r="D31" s="6" t="s">
        <v>149</v>
      </c>
      <c r="E31" s="6" t="s">
        <v>150</v>
      </c>
      <c r="F31" s="6" t="s">
        <v>257</v>
      </c>
      <c r="G31" s="6" t="s">
        <v>150</v>
      </c>
      <c r="H31" s="9">
        <v>103533.12</v>
      </c>
      <c r="I31" s="9">
        <v>103533.12</v>
      </c>
      <c r="J31" s="9"/>
      <c r="K31" s="6"/>
      <c r="L31" s="9"/>
      <c r="M31" s="9">
        <v>103533.12</v>
      </c>
      <c r="N31" s="9"/>
      <c r="O31" s="9"/>
      <c r="P31" s="9"/>
      <c r="Q31" s="9"/>
      <c r="R31" s="9"/>
      <c r="S31" s="9"/>
      <c r="T31" s="9"/>
      <c r="U31" s="9"/>
      <c r="V31" s="9"/>
      <c r="W31" s="9"/>
      <c r="X31" s="9"/>
    </row>
    <row r="32" ht="30.75" customHeight="1" spans="1:24">
      <c r="A32" s="6" t="s">
        <v>71</v>
      </c>
      <c r="B32" s="6" t="s">
        <v>258</v>
      </c>
      <c r="C32" s="6" t="s">
        <v>259</v>
      </c>
      <c r="D32" s="6" t="s">
        <v>127</v>
      </c>
      <c r="E32" s="6" t="s">
        <v>128</v>
      </c>
      <c r="F32" s="6" t="s">
        <v>260</v>
      </c>
      <c r="G32" s="6" t="s">
        <v>261</v>
      </c>
      <c r="H32" s="9">
        <v>36000</v>
      </c>
      <c r="I32" s="9">
        <v>36000</v>
      </c>
      <c r="J32" s="9"/>
      <c r="K32" s="6"/>
      <c r="L32" s="9"/>
      <c r="M32" s="9">
        <v>36000</v>
      </c>
      <c r="N32" s="9"/>
      <c r="O32" s="9"/>
      <c r="P32" s="9"/>
      <c r="Q32" s="9"/>
      <c r="R32" s="9"/>
      <c r="S32" s="9"/>
      <c r="T32" s="9"/>
      <c r="U32" s="9"/>
      <c r="V32" s="9"/>
      <c r="W32" s="9"/>
      <c r="X32" s="9"/>
    </row>
    <row r="33" ht="30.75" customHeight="1" spans="1:24">
      <c r="A33" s="6" t="s">
        <v>71</v>
      </c>
      <c r="B33" s="6" t="s">
        <v>262</v>
      </c>
      <c r="C33" s="6" t="s">
        <v>263</v>
      </c>
      <c r="D33" s="6" t="s">
        <v>127</v>
      </c>
      <c r="E33" s="6" t="s">
        <v>128</v>
      </c>
      <c r="F33" s="6" t="s">
        <v>264</v>
      </c>
      <c r="G33" s="6" t="s">
        <v>263</v>
      </c>
      <c r="H33" s="9">
        <v>11000</v>
      </c>
      <c r="I33" s="9">
        <v>11000</v>
      </c>
      <c r="J33" s="9"/>
      <c r="K33" s="6"/>
      <c r="L33" s="9"/>
      <c r="M33" s="9">
        <v>11000</v>
      </c>
      <c r="N33" s="9"/>
      <c r="O33" s="9"/>
      <c r="P33" s="9"/>
      <c r="Q33" s="9"/>
      <c r="R33" s="9"/>
      <c r="S33" s="9"/>
      <c r="T33" s="9"/>
      <c r="U33" s="9"/>
      <c r="V33" s="9"/>
      <c r="W33" s="9"/>
      <c r="X33" s="9"/>
    </row>
    <row r="34" ht="30.75" customHeight="1" spans="1:24">
      <c r="A34" s="6" t="s">
        <v>71</v>
      </c>
      <c r="B34" s="6" t="s">
        <v>265</v>
      </c>
      <c r="C34" s="6" t="s">
        <v>202</v>
      </c>
      <c r="D34" s="6" t="s">
        <v>127</v>
      </c>
      <c r="E34" s="6" t="s">
        <v>128</v>
      </c>
      <c r="F34" s="6" t="s">
        <v>266</v>
      </c>
      <c r="G34" s="6" t="s">
        <v>202</v>
      </c>
      <c r="H34" s="9">
        <v>10500</v>
      </c>
      <c r="I34" s="9">
        <v>10500</v>
      </c>
      <c r="J34" s="9"/>
      <c r="K34" s="6"/>
      <c r="L34" s="9"/>
      <c r="M34" s="9">
        <v>10500</v>
      </c>
      <c r="N34" s="9"/>
      <c r="O34" s="9"/>
      <c r="P34" s="9"/>
      <c r="Q34" s="9"/>
      <c r="R34" s="9"/>
      <c r="S34" s="9"/>
      <c r="T34" s="9"/>
      <c r="U34" s="9"/>
      <c r="V34" s="9"/>
      <c r="W34" s="9"/>
      <c r="X34" s="9"/>
    </row>
    <row r="35" ht="30.75" customHeight="1" spans="1:24">
      <c r="A35" s="6" t="s">
        <v>71</v>
      </c>
      <c r="B35" s="6" t="s">
        <v>267</v>
      </c>
      <c r="C35" s="6" t="s">
        <v>268</v>
      </c>
      <c r="D35" s="6" t="s">
        <v>127</v>
      </c>
      <c r="E35" s="6" t="s">
        <v>128</v>
      </c>
      <c r="F35" s="6" t="s">
        <v>269</v>
      </c>
      <c r="G35" s="6" t="s">
        <v>270</v>
      </c>
      <c r="H35" s="9">
        <v>9000</v>
      </c>
      <c r="I35" s="9">
        <v>9000</v>
      </c>
      <c r="J35" s="9"/>
      <c r="K35" s="6"/>
      <c r="L35" s="9"/>
      <c r="M35" s="9">
        <v>9000</v>
      </c>
      <c r="N35" s="9"/>
      <c r="O35" s="9"/>
      <c r="P35" s="9"/>
      <c r="Q35" s="9"/>
      <c r="R35" s="9"/>
      <c r="S35" s="9"/>
      <c r="T35" s="9"/>
      <c r="U35" s="9"/>
      <c r="V35" s="9"/>
      <c r="W35" s="9"/>
      <c r="X35" s="9"/>
    </row>
    <row r="36" ht="30.75" customHeight="1" spans="1:24">
      <c r="A36" s="6" t="s">
        <v>71</v>
      </c>
      <c r="B36" s="6" t="s">
        <v>267</v>
      </c>
      <c r="C36" s="6" t="s">
        <v>268</v>
      </c>
      <c r="D36" s="6" t="s">
        <v>127</v>
      </c>
      <c r="E36" s="6" t="s">
        <v>128</v>
      </c>
      <c r="F36" s="6" t="s">
        <v>271</v>
      </c>
      <c r="G36" s="6" t="s">
        <v>272</v>
      </c>
      <c r="H36" s="9">
        <v>8500</v>
      </c>
      <c r="I36" s="9">
        <v>8500</v>
      </c>
      <c r="J36" s="9"/>
      <c r="K36" s="6"/>
      <c r="L36" s="9"/>
      <c r="M36" s="9">
        <v>8500</v>
      </c>
      <c r="N36" s="9"/>
      <c r="O36" s="9"/>
      <c r="P36" s="9"/>
      <c r="Q36" s="9"/>
      <c r="R36" s="9"/>
      <c r="S36" s="9"/>
      <c r="T36" s="9"/>
      <c r="U36" s="9"/>
      <c r="V36" s="9"/>
      <c r="W36" s="9"/>
      <c r="X36" s="9"/>
    </row>
    <row r="37" ht="30.75" customHeight="1" spans="1:24">
      <c r="A37" s="6" t="s">
        <v>71</v>
      </c>
      <c r="B37" s="6" t="s">
        <v>267</v>
      </c>
      <c r="C37" s="6" t="s">
        <v>268</v>
      </c>
      <c r="D37" s="6" t="s">
        <v>127</v>
      </c>
      <c r="E37" s="6" t="s">
        <v>128</v>
      </c>
      <c r="F37" s="6" t="s">
        <v>273</v>
      </c>
      <c r="G37" s="6" t="s">
        <v>274</v>
      </c>
      <c r="H37" s="9">
        <v>3300</v>
      </c>
      <c r="I37" s="9">
        <v>3300</v>
      </c>
      <c r="J37" s="9"/>
      <c r="K37" s="6"/>
      <c r="L37" s="9"/>
      <c r="M37" s="9">
        <v>3300</v>
      </c>
      <c r="N37" s="9"/>
      <c r="O37" s="9"/>
      <c r="P37" s="9"/>
      <c r="Q37" s="9"/>
      <c r="R37" s="9"/>
      <c r="S37" s="9"/>
      <c r="T37" s="9"/>
      <c r="U37" s="9"/>
      <c r="V37" s="9"/>
      <c r="W37" s="9"/>
      <c r="X37" s="9"/>
    </row>
    <row r="38" ht="30.75" customHeight="1" spans="1:24">
      <c r="A38" s="6" t="s">
        <v>71</v>
      </c>
      <c r="B38" s="6" t="s">
        <v>267</v>
      </c>
      <c r="C38" s="6" t="s">
        <v>268</v>
      </c>
      <c r="D38" s="6" t="s">
        <v>127</v>
      </c>
      <c r="E38" s="6" t="s">
        <v>128</v>
      </c>
      <c r="F38" s="6" t="s">
        <v>275</v>
      </c>
      <c r="G38" s="6" t="s">
        <v>276</v>
      </c>
      <c r="H38" s="9">
        <v>2000</v>
      </c>
      <c r="I38" s="9">
        <v>2000</v>
      </c>
      <c r="J38" s="9"/>
      <c r="K38" s="6"/>
      <c r="L38" s="9"/>
      <c r="M38" s="9">
        <v>2000</v>
      </c>
      <c r="N38" s="9"/>
      <c r="O38" s="9"/>
      <c r="P38" s="9"/>
      <c r="Q38" s="9"/>
      <c r="R38" s="9"/>
      <c r="S38" s="9"/>
      <c r="T38" s="9"/>
      <c r="U38" s="9"/>
      <c r="V38" s="9"/>
      <c r="W38" s="9"/>
      <c r="X38" s="9"/>
    </row>
    <row r="39" ht="30.75" customHeight="1" spans="1:24">
      <c r="A39" s="6" t="s">
        <v>71</v>
      </c>
      <c r="B39" s="6" t="s">
        <v>267</v>
      </c>
      <c r="C39" s="6" t="s">
        <v>268</v>
      </c>
      <c r="D39" s="6" t="s">
        <v>127</v>
      </c>
      <c r="E39" s="6" t="s">
        <v>128</v>
      </c>
      <c r="F39" s="6" t="s">
        <v>277</v>
      </c>
      <c r="G39" s="6" t="s">
        <v>278</v>
      </c>
      <c r="H39" s="9">
        <v>7000</v>
      </c>
      <c r="I39" s="9">
        <v>7000</v>
      </c>
      <c r="J39" s="9"/>
      <c r="K39" s="6"/>
      <c r="L39" s="9"/>
      <c r="M39" s="9">
        <v>7000</v>
      </c>
      <c r="N39" s="9"/>
      <c r="O39" s="9"/>
      <c r="P39" s="9"/>
      <c r="Q39" s="9"/>
      <c r="R39" s="9"/>
      <c r="S39" s="9"/>
      <c r="T39" s="9"/>
      <c r="U39" s="9"/>
      <c r="V39" s="9"/>
      <c r="W39" s="9"/>
      <c r="X39" s="9"/>
    </row>
    <row r="40" ht="30.75" customHeight="1" spans="1:24">
      <c r="A40" s="6" t="s">
        <v>71</v>
      </c>
      <c r="B40" s="6" t="s">
        <v>279</v>
      </c>
      <c r="C40" s="6" t="s">
        <v>280</v>
      </c>
      <c r="D40" s="6" t="s">
        <v>101</v>
      </c>
      <c r="E40" s="6" t="s">
        <v>102</v>
      </c>
      <c r="F40" s="6" t="s">
        <v>271</v>
      </c>
      <c r="G40" s="6" t="s">
        <v>272</v>
      </c>
      <c r="H40" s="9">
        <v>300</v>
      </c>
      <c r="I40" s="9">
        <v>300</v>
      </c>
      <c r="J40" s="9"/>
      <c r="K40" s="6"/>
      <c r="L40" s="9"/>
      <c r="M40" s="9">
        <v>300</v>
      </c>
      <c r="N40" s="9"/>
      <c r="O40" s="9"/>
      <c r="P40" s="9"/>
      <c r="Q40" s="9"/>
      <c r="R40" s="9"/>
      <c r="S40" s="9"/>
      <c r="T40" s="9"/>
      <c r="U40" s="9"/>
      <c r="V40" s="9"/>
      <c r="W40" s="9"/>
      <c r="X40" s="9"/>
    </row>
    <row r="41" ht="30.75" customHeight="1" spans="1:24">
      <c r="A41" s="6" t="s">
        <v>71</v>
      </c>
      <c r="B41" s="6" t="s">
        <v>281</v>
      </c>
      <c r="C41" s="6" t="s">
        <v>282</v>
      </c>
      <c r="D41" s="6" t="s">
        <v>101</v>
      </c>
      <c r="E41" s="6" t="s">
        <v>102</v>
      </c>
      <c r="F41" s="6" t="s">
        <v>283</v>
      </c>
      <c r="G41" s="6" t="s">
        <v>284</v>
      </c>
      <c r="H41" s="9">
        <v>21954</v>
      </c>
      <c r="I41" s="9">
        <v>21954</v>
      </c>
      <c r="J41" s="9"/>
      <c r="K41" s="6"/>
      <c r="L41" s="9"/>
      <c r="M41" s="9">
        <v>21954</v>
      </c>
      <c r="N41" s="9"/>
      <c r="O41" s="9"/>
      <c r="P41" s="9"/>
      <c r="Q41" s="9"/>
      <c r="R41" s="9"/>
      <c r="S41" s="9"/>
      <c r="T41" s="9"/>
      <c r="U41" s="9"/>
      <c r="V41" s="9"/>
      <c r="W41" s="9"/>
      <c r="X41" s="9"/>
    </row>
    <row r="42" ht="30.85" customHeight="1" spans="1:24">
      <c r="A42" s="7" t="s">
        <v>197</v>
      </c>
      <c r="B42" s="7"/>
      <c r="C42" s="7"/>
      <c r="D42" s="7"/>
      <c r="E42" s="7"/>
      <c r="F42" s="7"/>
      <c r="G42" s="7"/>
      <c r="H42" s="9">
        <v>1452797.83</v>
      </c>
      <c r="I42" s="9">
        <v>1452797.83</v>
      </c>
      <c r="J42" s="9"/>
      <c r="K42" s="9"/>
      <c r="L42" s="9"/>
      <c r="M42" s="9">
        <v>1452797.83</v>
      </c>
      <c r="N42" s="9"/>
      <c r="O42" s="9"/>
      <c r="P42" s="9"/>
      <c r="Q42" s="9"/>
      <c r="R42" s="9"/>
      <c r="S42" s="9"/>
      <c r="T42" s="9"/>
      <c r="U42" s="9"/>
      <c r="V42" s="9"/>
      <c r="W42" s="9"/>
      <c r="X42" s="9"/>
    </row>
  </sheetData>
  <mergeCells count="30">
    <mergeCell ref="A2:X2"/>
    <mergeCell ref="A3:G3"/>
    <mergeCell ref="H4:X4"/>
    <mergeCell ref="I5:N5"/>
    <mergeCell ref="O5:Q5"/>
    <mergeCell ref="S5:X5"/>
    <mergeCell ref="I6:J6"/>
    <mergeCell ref="A42:G4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 right="0.39" top="0.58" bottom="0.58" header="0.5" footer="0.5"/>
  <pageSetup paperSize="9" scale="1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4"/>
  <sheetViews>
    <sheetView showZeros="0" topLeftCell="A23" workbookViewId="0">
      <selection activeCell="A1" sqref="A1"/>
    </sheetView>
  </sheetViews>
  <sheetFormatPr defaultColWidth="10.7166666666667" defaultRowHeight="14.25" customHeight="1"/>
  <cols>
    <col min="1" max="1" width="16.1416666666667" customWidth="1"/>
    <col min="2" max="2" width="31.575" customWidth="1"/>
    <col min="3" max="3" width="38.275" customWidth="1"/>
    <col min="4" max="4" width="27.85" customWidth="1"/>
    <col min="5" max="5" width="13" customWidth="1"/>
    <col min="6" max="6" width="20.7166666666667" customWidth="1"/>
    <col min="7" max="7" width="11.575" customWidth="1"/>
    <col min="8" max="8" width="20.7166666666667" customWidth="1"/>
    <col min="9" max="10" width="12.575" customWidth="1"/>
    <col min="11" max="11" width="12.85" customWidth="1"/>
    <col min="12" max="14" width="14.275" customWidth="1"/>
    <col min="15" max="15" width="14.85" customWidth="1"/>
    <col min="16" max="17" width="13" customWidth="1"/>
    <col min="19" max="19" width="12" customWidth="1"/>
    <col min="20" max="21" width="13.85" customWidth="1"/>
    <col min="22" max="22" width="13.575" customWidth="1"/>
    <col min="23" max="23" width="12" customWidth="1"/>
  </cols>
  <sheetData>
    <row r="1" ht="13.5" customHeight="1" spans="1:23">
      <c r="A1" s="19"/>
      <c r="B1" s="19"/>
      <c r="C1" s="19"/>
      <c r="D1" s="19"/>
      <c r="E1" s="19"/>
      <c r="F1" s="19"/>
      <c r="G1" s="19"/>
      <c r="H1" s="19"/>
      <c r="I1" s="19"/>
      <c r="J1" s="19"/>
      <c r="K1" s="19"/>
      <c r="L1" s="19"/>
      <c r="M1" s="19"/>
      <c r="N1" s="19"/>
      <c r="O1" s="19"/>
      <c r="P1" s="19"/>
      <c r="Q1" s="19"/>
      <c r="R1" s="19"/>
      <c r="S1" s="19"/>
      <c r="T1" s="19"/>
      <c r="U1" s="19"/>
      <c r="V1" s="19"/>
      <c r="W1" s="23" t="s">
        <v>285</v>
      </c>
    </row>
    <row r="2" ht="45" customHeight="1" spans="1:23">
      <c r="A2" s="20" t="s">
        <v>286</v>
      </c>
      <c r="B2" s="20"/>
      <c r="C2" s="20"/>
      <c r="D2" s="20"/>
      <c r="E2" s="20"/>
      <c r="F2" s="20"/>
      <c r="G2" s="20"/>
      <c r="H2" s="20"/>
      <c r="I2" s="20"/>
      <c r="J2" s="20"/>
      <c r="K2" s="20"/>
      <c r="L2" s="20"/>
      <c r="M2" s="20"/>
      <c r="N2" s="20"/>
      <c r="O2" s="20"/>
      <c r="P2" s="20"/>
      <c r="Q2" s="20"/>
      <c r="R2" s="20"/>
      <c r="S2" s="20"/>
      <c r="T2" s="20"/>
      <c r="U2" s="20"/>
      <c r="V2" s="20"/>
      <c r="W2" s="20"/>
    </row>
    <row r="3" ht="13.5" customHeight="1" spans="1:23">
      <c r="A3" s="19" t="str">
        <f>"单位名称："&amp;"南华县退役军人事务局"</f>
        <v>单位名称：南华县退役军人事务局</v>
      </c>
      <c r="B3" s="19"/>
      <c r="C3" s="19"/>
      <c r="D3" s="19"/>
      <c r="E3" s="19"/>
      <c r="F3" s="19"/>
      <c r="G3" s="19"/>
      <c r="H3" s="19"/>
      <c r="I3" s="19"/>
      <c r="J3" s="19"/>
      <c r="K3" s="19"/>
      <c r="L3" s="19"/>
      <c r="M3" s="19"/>
      <c r="N3" s="19"/>
      <c r="O3" s="19"/>
      <c r="P3" s="19"/>
      <c r="Q3" s="19"/>
      <c r="R3" s="19"/>
      <c r="S3" s="19"/>
      <c r="T3" s="19"/>
      <c r="U3" s="19"/>
      <c r="V3" s="19"/>
      <c r="W3" s="23" t="s">
        <v>54</v>
      </c>
    </row>
    <row r="4" ht="21.75" customHeight="1" spans="1:23">
      <c r="A4" s="7" t="s">
        <v>287</v>
      </c>
      <c r="B4" s="7" t="s">
        <v>208</v>
      </c>
      <c r="C4" s="7" t="s">
        <v>209</v>
      </c>
      <c r="D4" s="7" t="s">
        <v>207</v>
      </c>
      <c r="E4" s="7" t="s">
        <v>210</v>
      </c>
      <c r="F4" s="7" t="s">
        <v>211</v>
      </c>
      <c r="G4" s="7" t="s">
        <v>288</v>
      </c>
      <c r="H4" s="7" t="s">
        <v>289</v>
      </c>
      <c r="I4" s="7" t="s">
        <v>57</v>
      </c>
      <c r="J4" s="7" t="s">
        <v>290</v>
      </c>
      <c r="K4" s="7"/>
      <c r="L4" s="7"/>
      <c r="M4" s="7"/>
      <c r="N4" s="7" t="s">
        <v>216</v>
      </c>
      <c r="O4" s="7"/>
      <c r="P4" s="7"/>
      <c r="Q4" s="7" t="s">
        <v>63</v>
      </c>
      <c r="R4" s="7" t="s">
        <v>64</v>
      </c>
      <c r="S4" s="7"/>
      <c r="T4" s="7"/>
      <c r="U4" s="7"/>
      <c r="V4" s="7"/>
      <c r="W4" s="7"/>
    </row>
    <row r="5" ht="21.75" customHeight="1" spans="1:23">
      <c r="A5" s="7"/>
      <c r="B5" s="7"/>
      <c r="C5" s="7"/>
      <c r="D5" s="7"/>
      <c r="E5" s="7"/>
      <c r="F5" s="7"/>
      <c r="G5" s="7"/>
      <c r="H5" s="7"/>
      <c r="I5" s="7"/>
      <c r="J5" s="7" t="s">
        <v>60</v>
      </c>
      <c r="K5" s="7"/>
      <c r="L5" s="7" t="s">
        <v>61</v>
      </c>
      <c r="M5" s="7" t="s">
        <v>62</v>
      </c>
      <c r="N5" s="7" t="s">
        <v>60</v>
      </c>
      <c r="O5" s="7" t="s">
        <v>61</v>
      </c>
      <c r="P5" s="7" t="s">
        <v>62</v>
      </c>
      <c r="Q5" s="7"/>
      <c r="R5" s="7" t="s">
        <v>59</v>
      </c>
      <c r="S5" s="7" t="s">
        <v>65</v>
      </c>
      <c r="T5" s="7" t="s">
        <v>223</v>
      </c>
      <c r="U5" s="7" t="s">
        <v>67</v>
      </c>
      <c r="V5" s="7" t="s">
        <v>68</v>
      </c>
      <c r="W5" s="7" t="s">
        <v>69</v>
      </c>
    </row>
    <row r="6" ht="21" customHeight="1" spans="1:23">
      <c r="A6" s="7"/>
      <c r="B6" s="7"/>
      <c r="C6" s="7"/>
      <c r="D6" s="7"/>
      <c r="E6" s="7"/>
      <c r="F6" s="7"/>
      <c r="G6" s="7"/>
      <c r="H6" s="7"/>
      <c r="I6" s="7"/>
      <c r="J6" s="7" t="s">
        <v>59</v>
      </c>
      <c r="K6" s="7"/>
      <c r="L6" s="7"/>
      <c r="M6" s="7"/>
      <c r="N6" s="7"/>
      <c r="O6" s="7"/>
      <c r="P6" s="7"/>
      <c r="Q6" s="7"/>
      <c r="R6" s="7"/>
      <c r="S6" s="7"/>
      <c r="T6" s="7"/>
      <c r="U6" s="7"/>
      <c r="V6" s="7"/>
      <c r="W6" s="7"/>
    </row>
    <row r="7" ht="39.75" customHeight="1" spans="1:23">
      <c r="A7" s="7"/>
      <c r="B7" s="7"/>
      <c r="C7" s="7"/>
      <c r="D7" s="7"/>
      <c r="E7" s="7"/>
      <c r="F7" s="7"/>
      <c r="G7" s="7"/>
      <c r="H7" s="7"/>
      <c r="I7" s="7"/>
      <c r="J7" s="7" t="s">
        <v>59</v>
      </c>
      <c r="K7" s="7" t="s">
        <v>291</v>
      </c>
      <c r="L7" s="7"/>
      <c r="M7" s="7"/>
      <c r="N7" s="7"/>
      <c r="O7" s="7"/>
      <c r="P7" s="7"/>
      <c r="Q7" s="7"/>
      <c r="R7" s="7"/>
      <c r="S7" s="7"/>
      <c r="T7" s="7"/>
      <c r="U7" s="7"/>
      <c r="V7" s="7"/>
      <c r="W7" s="7"/>
    </row>
    <row r="8" ht="22" customHeight="1" spans="1:23">
      <c r="A8" s="50">
        <v>1</v>
      </c>
      <c r="B8" s="50">
        <v>2</v>
      </c>
      <c r="C8" s="50">
        <v>3</v>
      </c>
      <c r="D8" s="50">
        <v>4</v>
      </c>
      <c r="E8" s="50">
        <v>5</v>
      </c>
      <c r="F8" s="50">
        <v>6</v>
      </c>
      <c r="G8" s="50">
        <v>7</v>
      </c>
      <c r="H8" s="50">
        <v>8</v>
      </c>
      <c r="I8" s="50">
        <v>9</v>
      </c>
      <c r="J8" s="50">
        <v>10</v>
      </c>
      <c r="K8" s="50">
        <v>11</v>
      </c>
      <c r="L8" s="51">
        <v>12</v>
      </c>
      <c r="M8" s="51">
        <v>13</v>
      </c>
      <c r="N8" s="51">
        <v>14</v>
      </c>
      <c r="O8" s="51">
        <v>15</v>
      </c>
      <c r="P8" s="51">
        <v>16</v>
      </c>
      <c r="Q8" s="51">
        <v>17</v>
      </c>
      <c r="R8" s="51">
        <v>18</v>
      </c>
      <c r="S8" s="51">
        <v>19</v>
      </c>
      <c r="T8" s="51">
        <v>20</v>
      </c>
      <c r="U8" s="50">
        <v>21</v>
      </c>
      <c r="V8" s="50">
        <v>22</v>
      </c>
      <c r="W8" s="50">
        <v>23</v>
      </c>
    </row>
    <row r="9" ht="22" customHeight="1" spans="1:23">
      <c r="A9" s="6"/>
      <c r="B9" s="6"/>
      <c r="C9" s="6" t="s">
        <v>292</v>
      </c>
      <c r="D9" s="6"/>
      <c r="E9" s="6"/>
      <c r="F9" s="6"/>
      <c r="G9" s="6"/>
      <c r="H9" s="6"/>
      <c r="I9" s="17">
        <v>210000</v>
      </c>
      <c r="J9" s="9"/>
      <c r="K9" s="9"/>
      <c r="L9" s="9"/>
      <c r="M9" s="9"/>
      <c r="N9" s="9"/>
      <c r="O9" s="9"/>
      <c r="P9" s="9"/>
      <c r="Q9" s="9"/>
      <c r="R9" s="9">
        <v>210000</v>
      </c>
      <c r="S9" s="9"/>
      <c r="T9" s="9"/>
      <c r="U9" s="9"/>
      <c r="V9" s="9"/>
      <c r="W9" s="9">
        <v>210000</v>
      </c>
    </row>
    <row r="10" ht="22" customHeight="1" spans="1:23">
      <c r="A10" s="6" t="s">
        <v>293</v>
      </c>
      <c r="B10" s="6" t="s">
        <v>294</v>
      </c>
      <c r="C10" s="6" t="s">
        <v>292</v>
      </c>
      <c r="D10" s="6" t="s">
        <v>71</v>
      </c>
      <c r="E10" s="6" t="s">
        <v>119</v>
      </c>
      <c r="F10" s="6" t="s">
        <v>120</v>
      </c>
      <c r="G10" s="6" t="s">
        <v>295</v>
      </c>
      <c r="H10" s="6" t="s">
        <v>296</v>
      </c>
      <c r="I10" s="9">
        <v>210000</v>
      </c>
      <c r="J10" s="9"/>
      <c r="K10" s="9"/>
      <c r="L10" s="9"/>
      <c r="M10" s="9"/>
      <c r="N10" s="9"/>
      <c r="O10" s="9"/>
      <c r="P10" s="9"/>
      <c r="Q10" s="9"/>
      <c r="R10" s="9">
        <v>210000</v>
      </c>
      <c r="S10" s="9"/>
      <c r="T10" s="9"/>
      <c r="U10" s="9"/>
      <c r="V10" s="9"/>
      <c r="W10" s="9">
        <v>210000</v>
      </c>
    </row>
    <row r="11" ht="22" customHeight="1" spans="1:23">
      <c r="A11" s="6"/>
      <c r="B11" s="6"/>
      <c r="C11" s="6" t="s">
        <v>297</v>
      </c>
      <c r="D11" s="6"/>
      <c r="E11" s="6"/>
      <c r="F11" s="6"/>
      <c r="G11" s="6"/>
      <c r="H11" s="6"/>
      <c r="I11" s="17">
        <v>201000</v>
      </c>
      <c r="J11" s="9">
        <v>201000</v>
      </c>
      <c r="K11" s="9">
        <v>201000</v>
      </c>
      <c r="L11" s="9"/>
      <c r="M11" s="9"/>
      <c r="N11" s="9"/>
      <c r="O11" s="9"/>
      <c r="P11" s="6"/>
      <c r="Q11" s="9"/>
      <c r="R11" s="9"/>
      <c r="S11" s="9"/>
      <c r="T11" s="9"/>
      <c r="U11" s="9"/>
      <c r="V11" s="9"/>
      <c r="W11" s="9"/>
    </row>
    <row r="12" ht="22" customHeight="1" spans="1:23">
      <c r="A12" s="6" t="s">
        <v>298</v>
      </c>
      <c r="B12" s="6" t="s">
        <v>299</v>
      </c>
      <c r="C12" s="6" t="s">
        <v>297</v>
      </c>
      <c r="D12" s="6" t="s">
        <v>71</v>
      </c>
      <c r="E12" s="6" t="s">
        <v>121</v>
      </c>
      <c r="F12" s="6" t="s">
        <v>122</v>
      </c>
      <c r="G12" s="6" t="s">
        <v>295</v>
      </c>
      <c r="H12" s="6" t="s">
        <v>296</v>
      </c>
      <c r="I12" s="9">
        <v>201000</v>
      </c>
      <c r="J12" s="9">
        <v>201000</v>
      </c>
      <c r="K12" s="9">
        <v>201000</v>
      </c>
      <c r="L12" s="9"/>
      <c r="M12" s="9"/>
      <c r="N12" s="9"/>
      <c r="O12" s="9"/>
      <c r="P12" s="6"/>
      <c r="Q12" s="9"/>
      <c r="R12" s="9"/>
      <c r="S12" s="9"/>
      <c r="T12" s="9"/>
      <c r="U12" s="9"/>
      <c r="V12" s="9"/>
      <c r="W12" s="9"/>
    </row>
    <row r="13" ht="22" customHeight="1" spans="1:23">
      <c r="A13" s="6"/>
      <c r="B13" s="6"/>
      <c r="C13" s="6" t="s">
        <v>300</v>
      </c>
      <c r="D13" s="6"/>
      <c r="E13" s="6"/>
      <c r="F13" s="6"/>
      <c r="G13" s="6"/>
      <c r="H13" s="6"/>
      <c r="I13" s="17">
        <v>11520</v>
      </c>
      <c r="J13" s="9">
        <v>11520</v>
      </c>
      <c r="K13" s="9">
        <v>11520</v>
      </c>
      <c r="L13" s="9"/>
      <c r="M13" s="9"/>
      <c r="N13" s="9"/>
      <c r="O13" s="9"/>
      <c r="P13" s="6"/>
      <c r="Q13" s="9"/>
      <c r="R13" s="9"/>
      <c r="S13" s="9"/>
      <c r="T13" s="9"/>
      <c r="U13" s="9"/>
      <c r="V13" s="9"/>
      <c r="W13" s="9"/>
    </row>
    <row r="14" ht="22" customHeight="1" spans="1:23">
      <c r="A14" s="6" t="s">
        <v>293</v>
      </c>
      <c r="B14" s="6" t="s">
        <v>301</v>
      </c>
      <c r="C14" s="6" t="s">
        <v>300</v>
      </c>
      <c r="D14" s="6" t="s">
        <v>71</v>
      </c>
      <c r="E14" s="6" t="s">
        <v>133</v>
      </c>
      <c r="F14" s="6" t="s">
        <v>134</v>
      </c>
      <c r="G14" s="6" t="s">
        <v>302</v>
      </c>
      <c r="H14" s="6" t="s">
        <v>303</v>
      </c>
      <c r="I14" s="9">
        <v>11520</v>
      </c>
      <c r="J14" s="9">
        <v>11520</v>
      </c>
      <c r="K14" s="9">
        <v>11520</v>
      </c>
      <c r="L14" s="9"/>
      <c r="M14" s="9"/>
      <c r="N14" s="9"/>
      <c r="O14" s="9"/>
      <c r="P14" s="6"/>
      <c r="Q14" s="9"/>
      <c r="R14" s="9"/>
      <c r="S14" s="9"/>
      <c r="T14" s="9"/>
      <c r="U14" s="9"/>
      <c r="V14" s="9"/>
      <c r="W14" s="9"/>
    </row>
    <row r="15" ht="22" customHeight="1" spans="1:23">
      <c r="A15" s="6"/>
      <c r="B15" s="6"/>
      <c r="C15" s="6" t="s">
        <v>304</v>
      </c>
      <c r="D15" s="6"/>
      <c r="E15" s="6"/>
      <c r="F15" s="6"/>
      <c r="G15" s="6"/>
      <c r="H15" s="6"/>
      <c r="I15" s="17">
        <v>342134</v>
      </c>
      <c r="J15" s="9">
        <v>342134</v>
      </c>
      <c r="K15" s="9">
        <v>342134</v>
      </c>
      <c r="L15" s="9"/>
      <c r="M15" s="9"/>
      <c r="N15" s="9"/>
      <c r="O15" s="9"/>
      <c r="P15" s="6"/>
      <c r="Q15" s="9"/>
      <c r="R15" s="9"/>
      <c r="S15" s="9"/>
      <c r="T15" s="9"/>
      <c r="U15" s="9"/>
      <c r="V15" s="9"/>
      <c r="W15" s="9"/>
    </row>
    <row r="16" ht="22" customHeight="1" spans="1:23">
      <c r="A16" s="6" t="s">
        <v>298</v>
      </c>
      <c r="B16" s="6" t="s">
        <v>305</v>
      </c>
      <c r="C16" s="6" t="s">
        <v>304</v>
      </c>
      <c r="D16" s="6" t="s">
        <v>71</v>
      </c>
      <c r="E16" s="6" t="s">
        <v>117</v>
      </c>
      <c r="F16" s="6" t="s">
        <v>118</v>
      </c>
      <c r="G16" s="6" t="s">
        <v>295</v>
      </c>
      <c r="H16" s="6" t="s">
        <v>296</v>
      </c>
      <c r="I16" s="9">
        <v>342134</v>
      </c>
      <c r="J16" s="9">
        <v>342134</v>
      </c>
      <c r="K16" s="9">
        <v>342134</v>
      </c>
      <c r="L16" s="9"/>
      <c r="M16" s="9"/>
      <c r="N16" s="9"/>
      <c r="O16" s="9"/>
      <c r="P16" s="6"/>
      <c r="Q16" s="9"/>
      <c r="R16" s="9"/>
      <c r="S16" s="9"/>
      <c r="T16" s="9"/>
      <c r="U16" s="9"/>
      <c r="V16" s="9"/>
      <c r="W16" s="9"/>
    </row>
    <row r="17" ht="22" customHeight="1" spans="1:23">
      <c r="A17" s="6"/>
      <c r="B17" s="6"/>
      <c r="C17" s="6" t="s">
        <v>306</v>
      </c>
      <c r="D17" s="6"/>
      <c r="E17" s="6"/>
      <c r="F17" s="6"/>
      <c r="G17" s="6"/>
      <c r="H17" s="6"/>
      <c r="I17" s="17">
        <v>10000</v>
      </c>
      <c r="J17" s="9">
        <v>10000</v>
      </c>
      <c r="K17" s="9">
        <v>10000</v>
      </c>
      <c r="L17" s="9"/>
      <c r="M17" s="9"/>
      <c r="N17" s="9"/>
      <c r="O17" s="9"/>
      <c r="P17" s="6"/>
      <c r="Q17" s="9"/>
      <c r="R17" s="9"/>
      <c r="S17" s="9"/>
      <c r="T17" s="9"/>
      <c r="U17" s="9"/>
      <c r="V17" s="9"/>
      <c r="W17" s="9"/>
    </row>
    <row r="18" ht="22" customHeight="1" spans="1:23">
      <c r="A18" s="6" t="s">
        <v>293</v>
      </c>
      <c r="B18" s="6" t="s">
        <v>307</v>
      </c>
      <c r="C18" s="6" t="s">
        <v>306</v>
      </c>
      <c r="D18" s="6" t="s">
        <v>71</v>
      </c>
      <c r="E18" s="6" t="s">
        <v>123</v>
      </c>
      <c r="F18" s="6" t="s">
        <v>124</v>
      </c>
      <c r="G18" s="6" t="s">
        <v>295</v>
      </c>
      <c r="H18" s="6" t="s">
        <v>296</v>
      </c>
      <c r="I18" s="9">
        <v>10000</v>
      </c>
      <c r="J18" s="9">
        <v>10000</v>
      </c>
      <c r="K18" s="9">
        <v>10000</v>
      </c>
      <c r="L18" s="9"/>
      <c r="M18" s="9"/>
      <c r="N18" s="9"/>
      <c r="O18" s="9"/>
      <c r="P18" s="6"/>
      <c r="Q18" s="9"/>
      <c r="R18" s="9"/>
      <c r="S18" s="9"/>
      <c r="T18" s="9"/>
      <c r="U18" s="9"/>
      <c r="V18" s="9"/>
      <c r="W18" s="9"/>
    </row>
    <row r="19" ht="22" customHeight="1" spans="1:23">
      <c r="A19" s="6"/>
      <c r="B19" s="6"/>
      <c r="C19" s="6" t="s">
        <v>308</v>
      </c>
      <c r="D19" s="6"/>
      <c r="E19" s="6"/>
      <c r="F19" s="6"/>
      <c r="G19" s="6"/>
      <c r="H19" s="6"/>
      <c r="I19" s="17">
        <v>10296</v>
      </c>
      <c r="J19" s="9">
        <v>10296</v>
      </c>
      <c r="K19" s="9">
        <v>10296</v>
      </c>
      <c r="L19" s="9"/>
      <c r="M19" s="9"/>
      <c r="N19" s="9"/>
      <c r="O19" s="9"/>
      <c r="P19" s="6"/>
      <c r="Q19" s="9"/>
      <c r="R19" s="9"/>
      <c r="S19" s="9"/>
      <c r="T19" s="9"/>
      <c r="U19" s="9"/>
      <c r="V19" s="9"/>
      <c r="W19" s="9"/>
    </row>
    <row r="20" ht="22" customHeight="1" spans="1:23">
      <c r="A20" s="6" t="s">
        <v>298</v>
      </c>
      <c r="B20" s="6" t="s">
        <v>309</v>
      </c>
      <c r="C20" s="6" t="s">
        <v>308</v>
      </c>
      <c r="D20" s="6" t="s">
        <v>71</v>
      </c>
      <c r="E20" s="6" t="s">
        <v>107</v>
      </c>
      <c r="F20" s="6" t="s">
        <v>108</v>
      </c>
      <c r="G20" s="6" t="s">
        <v>295</v>
      </c>
      <c r="H20" s="6" t="s">
        <v>296</v>
      </c>
      <c r="I20" s="9">
        <v>10296</v>
      </c>
      <c r="J20" s="9">
        <v>10296</v>
      </c>
      <c r="K20" s="9">
        <v>10296</v>
      </c>
      <c r="L20" s="9"/>
      <c r="M20" s="9"/>
      <c r="N20" s="9"/>
      <c r="O20" s="9"/>
      <c r="P20" s="6"/>
      <c r="Q20" s="9"/>
      <c r="R20" s="9"/>
      <c r="S20" s="9"/>
      <c r="T20" s="9"/>
      <c r="U20" s="9"/>
      <c r="V20" s="9"/>
      <c r="W20" s="9"/>
    </row>
    <row r="21" ht="22" customHeight="1" spans="1:23">
      <c r="A21" s="6"/>
      <c r="B21" s="6"/>
      <c r="C21" s="6" t="s">
        <v>310</v>
      </c>
      <c r="D21" s="6"/>
      <c r="E21" s="6"/>
      <c r="F21" s="6"/>
      <c r="G21" s="6"/>
      <c r="H21" s="6"/>
      <c r="I21" s="17">
        <v>20000</v>
      </c>
      <c r="J21" s="9">
        <v>20000</v>
      </c>
      <c r="K21" s="9">
        <v>20000</v>
      </c>
      <c r="L21" s="9"/>
      <c r="M21" s="9"/>
      <c r="N21" s="9"/>
      <c r="O21" s="9"/>
      <c r="P21" s="6"/>
      <c r="Q21" s="9"/>
      <c r="R21" s="9"/>
      <c r="S21" s="9"/>
      <c r="T21" s="9"/>
      <c r="U21" s="9"/>
      <c r="V21" s="9"/>
      <c r="W21" s="9"/>
    </row>
    <row r="22" ht="22" customHeight="1" spans="1:23">
      <c r="A22" s="6" t="s">
        <v>293</v>
      </c>
      <c r="B22" s="6" t="s">
        <v>311</v>
      </c>
      <c r="C22" s="6" t="s">
        <v>310</v>
      </c>
      <c r="D22" s="6" t="s">
        <v>71</v>
      </c>
      <c r="E22" s="6" t="s">
        <v>111</v>
      </c>
      <c r="F22" s="6" t="s">
        <v>112</v>
      </c>
      <c r="G22" s="6" t="s">
        <v>295</v>
      </c>
      <c r="H22" s="6" t="s">
        <v>296</v>
      </c>
      <c r="I22" s="9">
        <v>20000</v>
      </c>
      <c r="J22" s="9">
        <v>20000</v>
      </c>
      <c r="K22" s="9">
        <v>20000</v>
      </c>
      <c r="L22" s="9"/>
      <c r="M22" s="9"/>
      <c r="N22" s="9"/>
      <c r="O22" s="9"/>
      <c r="P22" s="6"/>
      <c r="Q22" s="9"/>
      <c r="R22" s="9"/>
      <c r="S22" s="9"/>
      <c r="T22" s="9"/>
      <c r="U22" s="9"/>
      <c r="V22" s="9"/>
      <c r="W22" s="9"/>
    </row>
    <row r="23" ht="22" customHeight="1" spans="1:23">
      <c r="A23" s="6"/>
      <c r="B23" s="6"/>
      <c r="C23" s="6" t="s">
        <v>312</v>
      </c>
      <c r="D23" s="6"/>
      <c r="E23" s="6"/>
      <c r="F23" s="6"/>
      <c r="G23" s="6"/>
      <c r="H23" s="6"/>
      <c r="I23" s="17">
        <v>339192</v>
      </c>
      <c r="J23" s="9">
        <v>339192</v>
      </c>
      <c r="K23" s="9">
        <v>339192</v>
      </c>
      <c r="L23" s="9"/>
      <c r="M23" s="9"/>
      <c r="N23" s="9"/>
      <c r="O23" s="9"/>
      <c r="P23" s="6"/>
      <c r="Q23" s="9"/>
      <c r="R23" s="9"/>
      <c r="S23" s="9"/>
      <c r="T23" s="9"/>
      <c r="U23" s="9"/>
      <c r="V23" s="9"/>
      <c r="W23" s="9"/>
    </row>
    <row r="24" ht="22" customHeight="1" spans="1:23">
      <c r="A24" s="6" t="s">
        <v>293</v>
      </c>
      <c r="B24" s="6" t="s">
        <v>313</v>
      </c>
      <c r="C24" s="6" t="s">
        <v>312</v>
      </c>
      <c r="D24" s="6" t="s">
        <v>71</v>
      </c>
      <c r="E24" s="6" t="s">
        <v>113</v>
      </c>
      <c r="F24" s="6" t="s">
        <v>114</v>
      </c>
      <c r="G24" s="6" t="s">
        <v>295</v>
      </c>
      <c r="H24" s="6" t="s">
        <v>296</v>
      </c>
      <c r="I24" s="9">
        <v>339192</v>
      </c>
      <c r="J24" s="9">
        <v>339192</v>
      </c>
      <c r="K24" s="9">
        <v>339192</v>
      </c>
      <c r="L24" s="9"/>
      <c r="M24" s="9"/>
      <c r="N24" s="9"/>
      <c r="O24" s="9"/>
      <c r="P24" s="6"/>
      <c r="Q24" s="9"/>
      <c r="R24" s="9"/>
      <c r="S24" s="9"/>
      <c r="T24" s="9"/>
      <c r="U24" s="9"/>
      <c r="V24" s="9"/>
      <c r="W24" s="9"/>
    </row>
    <row r="25" ht="22" customHeight="1" spans="1:23">
      <c r="A25" s="6"/>
      <c r="B25" s="6"/>
      <c r="C25" s="6" t="s">
        <v>314</v>
      </c>
      <c r="D25" s="6"/>
      <c r="E25" s="6"/>
      <c r="F25" s="6"/>
      <c r="G25" s="6"/>
      <c r="H25" s="6"/>
      <c r="I25" s="17">
        <v>161600</v>
      </c>
      <c r="J25" s="9">
        <v>161600</v>
      </c>
      <c r="K25" s="9">
        <v>161600</v>
      </c>
      <c r="L25" s="9"/>
      <c r="M25" s="9"/>
      <c r="N25" s="9"/>
      <c r="O25" s="9"/>
      <c r="P25" s="6"/>
      <c r="Q25" s="9"/>
      <c r="R25" s="9"/>
      <c r="S25" s="9"/>
      <c r="T25" s="9"/>
      <c r="U25" s="9"/>
      <c r="V25" s="9"/>
      <c r="W25" s="9"/>
    </row>
    <row r="26" ht="22" customHeight="1" spans="1:23">
      <c r="A26" s="6" t="s">
        <v>298</v>
      </c>
      <c r="B26" s="6" t="s">
        <v>315</v>
      </c>
      <c r="C26" s="6" t="s">
        <v>314</v>
      </c>
      <c r="D26" s="6" t="s">
        <v>71</v>
      </c>
      <c r="E26" s="6" t="s">
        <v>111</v>
      </c>
      <c r="F26" s="6" t="s">
        <v>112</v>
      </c>
      <c r="G26" s="6" t="s">
        <v>295</v>
      </c>
      <c r="H26" s="6" t="s">
        <v>296</v>
      </c>
      <c r="I26" s="9">
        <v>161600</v>
      </c>
      <c r="J26" s="9">
        <v>161600</v>
      </c>
      <c r="K26" s="9">
        <v>161600</v>
      </c>
      <c r="L26" s="9"/>
      <c r="M26" s="9"/>
      <c r="N26" s="9"/>
      <c r="O26" s="9"/>
      <c r="P26" s="6"/>
      <c r="Q26" s="9"/>
      <c r="R26" s="9"/>
      <c r="S26" s="9"/>
      <c r="T26" s="9"/>
      <c r="U26" s="9"/>
      <c r="V26" s="9"/>
      <c r="W26" s="9"/>
    </row>
    <row r="27" ht="22" customHeight="1" spans="1:23">
      <c r="A27" s="6"/>
      <c r="B27" s="6"/>
      <c r="C27" s="6" t="s">
        <v>316</v>
      </c>
      <c r="D27" s="6"/>
      <c r="E27" s="6"/>
      <c r="F27" s="6"/>
      <c r="G27" s="6"/>
      <c r="H27" s="6"/>
      <c r="I27" s="17">
        <v>39744</v>
      </c>
      <c r="J27" s="9">
        <v>39744</v>
      </c>
      <c r="K27" s="9">
        <v>39744</v>
      </c>
      <c r="L27" s="9"/>
      <c r="M27" s="9"/>
      <c r="N27" s="9"/>
      <c r="O27" s="9"/>
      <c r="P27" s="6"/>
      <c r="Q27" s="9"/>
      <c r="R27" s="9"/>
      <c r="S27" s="9"/>
      <c r="T27" s="9"/>
      <c r="U27" s="9"/>
      <c r="V27" s="9"/>
      <c r="W27" s="9"/>
    </row>
    <row r="28" ht="22" customHeight="1" spans="1:23">
      <c r="A28" s="6" t="s">
        <v>298</v>
      </c>
      <c r="B28" s="6" t="s">
        <v>317</v>
      </c>
      <c r="C28" s="6" t="s">
        <v>316</v>
      </c>
      <c r="D28" s="6" t="s">
        <v>71</v>
      </c>
      <c r="E28" s="6" t="s">
        <v>113</v>
      </c>
      <c r="F28" s="6" t="s">
        <v>114</v>
      </c>
      <c r="G28" s="6" t="s">
        <v>295</v>
      </c>
      <c r="H28" s="6" t="s">
        <v>296</v>
      </c>
      <c r="I28" s="9">
        <v>39744</v>
      </c>
      <c r="J28" s="9">
        <v>39744</v>
      </c>
      <c r="K28" s="9">
        <v>39744</v>
      </c>
      <c r="L28" s="9"/>
      <c r="M28" s="9"/>
      <c r="N28" s="9"/>
      <c r="O28" s="9"/>
      <c r="P28" s="6"/>
      <c r="Q28" s="9"/>
      <c r="R28" s="9"/>
      <c r="S28" s="9"/>
      <c r="T28" s="9"/>
      <c r="U28" s="9"/>
      <c r="V28" s="9"/>
      <c r="W28" s="9"/>
    </row>
    <row r="29" ht="22" customHeight="1" spans="1:23">
      <c r="A29" s="6"/>
      <c r="B29" s="6"/>
      <c r="C29" s="6" t="s">
        <v>318</v>
      </c>
      <c r="D29" s="6"/>
      <c r="E29" s="6"/>
      <c r="F29" s="6"/>
      <c r="G29" s="6"/>
      <c r="H29" s="6"/>
      <c r="I29" s="17">
        <v>140100</v>
      </c>
      <c r="J29" s="9">
        <v>140100</v>
      </c>
      <c r="K29" s="9">
        <v>140100</v>
      </c>
      <c r="L29" s="9"/>
      <c r="M29" s="9"/>
      <c r="N29" s="9"/>
      <c r="O29" s="9"/>
      <c r="P29" s="6"/>
      <c r="Q29" s="9"/>
      <c r="R29" s="9"/>
      <c r="S29" s="9"/>
      <c r="T29" s="9"/>
      <c r="U29" s="9"/>
      <c r="V29" s="9"/>
      <c r="W29" s="9"/>
    </row>
    <row r="30" ht="22" customHeight="1" spans="1:23">
      <c r="A30" s="6" t="s">
        <v>298</v>
      </c>
      <c r="B30" s="6" t="s">
        <v>319</v>
      </c>
      <c r="C30" s="6" t="s">
        <v>318</v>
      </c>
      <c r="D30" s="6" t="s">
        <v>71</v>
      </c>
      <c r="E30" s="6" t="s">
        <v>107</v>
      </c>
      <c r="F30" s="6" t="s">
        <v>108</v>
      </c>
      <c r="G30" s="6" t="s">
        <v>320</v>
      </c>
      <c r="H30" s="6" t="s">
        <v>321</v>
      </c>
      <c r="I30" s="9">
        <v>140100</v>
      </c>
      <c r="J30" s="9">
        <v>140100</v>
      </c>
      <c r="K30" s="9">
        <v>140100</v>
      </c>
      <c r="L30" s="9"/>
      <c r="M30" s="9"/>
      <c r="N30" s="9"/>
      <c r="O30" s="9"/>
      <c r="P30" s="6"/>
      <c r="Q30" s="9"/>
      <c r="R30" s="9"/>
      <c r="S30" s="9"/>
      <c r="T30" s="9"/>
      <c r="U30" s="9"/>
      <c r="V30" s="9"/>
      <c r="W30" s="9"/>
    </row>
    <row r="31" ht="22" customHeight="1" spans="1:23">
      <c r="A31" s="6"/>
      <c r="B31" s="6"/>
      <c r="C31" s="6" t="s">
        <v>322</v>
      </c>
      <c r="D31" s="6"/>
      <c r="E31" s="6"/>
      <c r="F31" s="6"/>
      <c r="G31" s="6"/>
      <c r="H31" s="6"/>
      <c r="I31" s="17">
        <v>96400</v>
      </c>
      <c r="J31" s="9">
        <v>96400</v>
      </c>
      <c r="K31" s="9">
        <v>96400</v>
      </c>
      <c r="L31" s="9"/>
      <c r="M31" s="9"/>
      <c r="N31" s="9"/>
      <c r="O31" s="9"/>
      <c r="P31" s="6"/>
      <c r="Q31" s="9"/>
      <c r="R31" s="9"/>
      <c r="S31" s="9"/>
      <c r="T31" s="9"/>
      <c r="U31" s="9"/>
      <c r="V31" s="9"/>
      <c r="W31" s="9"/>
    </row>
    <row r="32" ht="22" customHeight="1" spans="1:23">
      <c r="A32" s="6" t="s">
        <v>298</v>
      </c>
      <c r="B32" s="6" t="s">
        <v>323</v>
      </c>
      <c r="C32" s="6" t="s">
        <v>322</v>
      </c>
      <c r="D32" s="6" t="s">
        <v>71</v>
      </c>
      <c r="E32" s="6" t="s">
        <v>113</v>
      </c>
      <c r="F32" s="6" t="s">
        <v>114</v>
      </c>
      <c r="G32" s="6" t="s">
        <v>295</v>
      </c>
      <c r="H32" s="6" t="s">
        <v>296</v>
      </c>
      <c r="I32" s="9">
        <v>96400</v>
      </c>
      <c r="J32" s="9">
        <v>96400</v>
      </c>
      <c r="K32" s="9">
        <v>96400</v>
      </c>
      <c r="L32" s="9"/>
      <c r="M32" s="9"/>
      <c r="N32" s="9"/>
      <c r="O32" s="9"/>
      <c r="P32" s="6"/>
      <c r="Q32" s="9"/>
      <c r="R32" s="9"/>
      <c r="S32" s="9"/>
      <c r="T32" s="9"/>
      <c r="U32" s="9"/>
      <c r="V32" s="9"/>
      <c r="W32" s="9"/>
    </row>
    <row r="33" ht="22" customHeight="1" spans="1:23">
      <c r="A33" s="6"/>
      <c r="B33" s="6"/>
      <c r="C33" s="6" t="s">
        <v>324</v>
      </c>
      <c r="D33" s="6"/>
      <c r="E33" s="6"/>
      <c r="F33" s="6"/>
      <c r="G33" s="6"/>
      <c r="H33" s="6"/>
      <c r="I33" s="17">
        <v>3480</v>
      </c>
      <c r="J33" s="9">
        <v>3480</v>
      </c>
      <c r="K33" s="9">
        <v>3480</v>
      </c>
      <c r="L33" s="9"/>
      <c r="M33" s="9"/>
      <c r="N33" s="9"/>
      <c r="O33" s="9"/>
      <c r="P33" s="6"/>
      <c r="Q33" s="9"/>
      <c r="R33" s="9"/>
      <c r="S33" s="9"/>
      <c r="T33" s="9"/>
      <c r="U33" s="9"/>
      <c r="V33" s="9"/>
      <c r="W33" s="9"/>
    </row>
    <row r="34" ht="22" customHeight="1" spans="1:23">
      <c r="A34" s="6" t="s">
        <v>298</v>
      </c>
      <c r="B34" s="6" t="s">
        <v>325</v>
      </c>
      <c r="C34" s="6" t="s">
        <v>324</v>
      </c>
      <c r="D34" s="6" t="s">
        <v>71</v>
      </c>
      <c r="E34" s="6" t="s">
        <v>107</v>
      </c>
      <c r="F34" s="6" t="s">
        <v>108</v>
      </c>
      <c r="G34" s="6" t="s">
        <v>320</v>
      </c>
      <c r="H34" s="6" t="s">
        <v>321</v>
      </c>
      <c r="I34" s="9">
        <v>1680</v>
      </c>
      <c r="J34" s="9">
        <v>1680</v>
      </c>
      <c r="K34" s="9">
        <v>1680</v>
      </c>
      <c r="L34" s="9"/>
      <c r="M34" s="9"/>
      <c r="N34" s="9"/>
      <c r="O34" s="9"/>
      <c r="P34" s="6"/>
      <c r="Q34" s="9"/>
      <c r="R34" s="9"/>
      <c r="S34" s="9"/>
      <c r="T34" s="9"/>
      <c r="U34" s="9"/>
      <c r="V34" s="9"/>
      <c r="W34" s="9"/>
    </row>
    <row r="35" ht="22" customHeight="1" spans="1:23">
      <c r="A35" s="6" t="s">
        <v>298</v>
      </c>
      <c r="B35" s="6" t="s">
        <v>325</v>
      </c>
      <c r="C35" s="6" t="s">
        <v>324</v>
      </c>
      <c r="D35" s="6" t="s">
        <v>71</v>
      </c>
      <c r="E35" s="6" t="s">
        <v>109</v>
      </c>
      <c r="F35" s="6" t="s">
        <v>110</v>
      </c>
      <c r="G35" s="6" t="s">
        <v>295</v>
      </c>
      <c r="H35" s="6" t="s">
        <v>296</v>
      </c>
      <c r="I35" s="9">
        <v>1800</v>
      </c>
      <c r="J35" s="9">
        <v>1800</v>
      </c>
      <c r="K35" s="9">
        <v>1800</v>
      </c>
      <c r="L35" s="9"/>
      <c r="M35" s="9"/>
      <c r="N35" s="9"/>
      <c r="O35" s="9"/>
      <c r="P35" s="6"/>
      <c r="Q35" s="9"/>
      <c r="R35" s="9"/>
      <c r="S35" s="9"/>
      <c r="T35" s="9"/>
      <c r="U35" s="9"/>
      <c r="V35" s="9"/>
      <c r="W35" s="9"/>
    </row>
    <row r="36" ht="22" customHeight="1" spans="1:23">
      <c r="A36" s="6"/>
      <c r="B36" s="6"/>
      <c r="C36" s="6" t="s">
        <v>326</v>
      </c>
      <c r="D36" s="6"/>
      <c r="E36" s="6"/>
      <c r="F36" s="6"/>
      <c r="G36" s="6"/>
      <c r="H36" s="6"/>
      <c r="I36" s="17">
        <v>60000</v>
      </c>
      <c r="J36" s="9">
        <v>60000</v>
      </c>
      <c r="K36" s="9">
        <v>60000</v>
      </c>
      <c r="L36" s="9"/>
      <c r="M36" s="9"/>
      <c r="N36" s="9"/>
      <c r="O36" s="9"/>
      <c r="P36" s="6"/>
      <c r="Q36" s="9"/>
      <c r="R36" s="9"/>
      <c r="S36" s="9"/>
      <c r="T36" s="9"/>
      <c r="U36" s="9"/>
      <c r="V36" s="9"/>
      <c r="W36" s="9"/>
    </row>
    <row r="37" ht="22" customHeight="1" spans="1:23">
      <c r="A37" s="6" t="s">
        <v>298</v>
      </c>
      <c r="B37" s="6" t="s">
        <v>327</v>
      </c>
      <c r="C37" s="6" t="s">
        <v>326</v>
      </c>
      <c r="D37" s="6" t="s">
        <v>71</v>
      </c>
      <c r="E37" s="6" t="s">
        <v>143</v>
      </c>
      <c r="F37" s="6" t="s">
        <v>144</v>
      </c>
      <c r="G37" s="6" t="s">
        <v>302</v>
      </c>
      <c r="H37" s="6" t="s">
        <v>303</v>
      </c>
      <c r="I37" s="9">
        <v>60000</v>
      </c>
      <c r="J37" s="9">
        <v>60000</v>
      </c>
      <c r="K37" s="9">
        <v>60000</v>
      </c>
      <c r="L37" s="9"/>
      <c r="M37" s="9"/>
      <c r="N37" s="9"/>
      <c r="O37" s="9"/>
      <c r="P37" s="6"/>
      <c r="Q37" s="9"/>
      <c r="R37" s="9"/>
      <c r="S37" s="9"/>
      <c r="T37" s="9"/>
      <c r="U37" s="9"/>
      <c r="V37" s="9"/>
      <c r="W37" s="9"/>
    </row>
    <row r="38" ht="22" customHeight="1" spans="1:23">
      <c r="A38" s="6"/>
      <c r="B38" s="6"/>
      <c r="C38" s="6" t="s">
        <v>328</v>
      </c>
      <c r="D38" s="6"/>
      <c r="E38" s="6"/>
      <c r="F38" s="6"/>
      <c r="G38" s="6"/>
      <c r="H38" s="6"/>
      <c r="I38" s="17">
        <v>202200</v>
      </c>
      <c r="J38" s="9">
        <v>202200</v>
      </c>
      <c r="K38" s="9">
        <v>202200</v>
      </c>
      <c r="L38" s="9"/>
      <c r="M38" s="9"/>
      <c r="N38" s="9"/>
      <c r="O38" s="9"/>
      <c r="P38" s="6"/>
      <c r="Q38" s="9"/>
      <c r="R38" s="9"/>
      <c r="S38" s="9"/>
      <c r="T38" s="9"/>
      <c r="U38" s="9"/>
      <c r="V38" s="9"/>
      <c r="W38" s="9"/>
    </row>
    <row r="39" ht="22" customHeight="1" spans="1:23">
      <c r="A39" s="6" t="s">
        <v>298</v>
      </c>
      <c r="B39" s="6" t="s">
        <v>329</v>
      </c>
      <c r="C39" s="6" t="s">
        <v>328</v>
      </c>
      <c r="D39" s="6" t="s">
        <v>71</v>
      </c>
      <c r="E39" s="6" t="s">
        <v>113</v>
      </c>
      <c r="F39" s="6" t="s">
        <v>114</v>
      </c>
      <c r="G39" s="6" t="s">
        <v>295</v>
      </c>
      <c r="H39" s="6" t="s">
        <v>296</v>
      </c>
      <c r="I39" s="9">
        <v>202200</v>
      </c>
      <c r="J39" s="9">
        <v>202200</v>
      </c>
      <c r="K39" s="9">
        <v>202200</v>
      </c>
      <c r="L39" s="9"/>
      <c r="M39" s="9"/>
      <c r="N39" s="9"/>
      <c r="O39" s="9"/>
      <c r="P39" s="6"/>
      <c r="Q39" s="9"/>
      <c r="R39" s="9"/>
      <c r="S39" s="9"/>
      <c r="T39" s="9"/>
      <c r="U39" s="9"/>
      <c r="V39" s="9"/>
      <c r="W39" s="9"/>
    </row>
    <row r="40" ht="22" customHeight="1" spans="1:23">
      <c r="A40" s="6"/>
      <c r="B40" s="6"/>
      <c r="C40" s="6" t="s">
        <v>330</v>
      </c>
      <c r="D40" s="6"/>
      <c r="E40" s="6"/>
      <c r="F40" s="6"/>
      <c r="G40" s="6"/>
      <c r="H40" s="6"/>
      <c r="I40" s="17">
        <v>142241</v>
      </c>
      <c r="J40" s="9">
        <v>142241</v>
      </c>
      <c r="K40" s="9">
        <v>142241</v>
      </c>
      <c r="L40" s="9"/>
      <c r="M40" s="9"/>
      <c r="N40" s="9"/>
      <c r="O40" s="9"/>
      <c r="P40" s="6"/>
      <c r="Q40" s="9"/>
      <c r="R40" s="9"/>
      <c r="S40" s="9"/>
      <c r="T40" s="9"/>
      <c r="U40" s="9"/>
      <c r="V40" s="9"/>
      <c r="W40" s="9"/>
    </row>
    <row r="41" ht="22" customHeight="1" spans="1:23">
      <c r="A41" s="6" t="s">
        <v>293</v>
      </c>
      <c r="B41" s="6" t="s">
        <v>331</v>
      </c>
      <c r="C41" s="6" t="s">
        <v>330</v>
      </c>
      <c r="D41" s="6" t="s">
        <v>71</v>
      </c>
      <c r="E41" s="6" t="s">
        <v>133</v>
      </c>
      <c r="F41" s="6" t="s">
        <v>134</v>
      </c>
      <c r="G41" s="6" t="s">
        <v>302</v>
      </c>
      <c r="H41" s="6" t="s">
        <v>303</v>
      </c>
      <c r="I41" s="9">
        <v>2241</v>
      </c>
      <c r="J41" s="9">
        <v>2241</v>
      </c>
      <c r="K41" s="9">
        <v>2241</v>
      </c>
      <c r="L41" s="9"/>
      <c r="M41" s="9"/>
      <c r="N41" s="9"/>
      <c r="O41" s="9"/>
      <c r="P41" s="6"/>
      <c r="Q41" s="9"/>
      <c r="R41" s="9"/>
      <c r="S41" s="9"/>
      <c r="T41" s="9"/>
      <c r="U41" s="9"/>
      <c r="V41" s="9"/>
      <c r="W41" s="9"/>
    </row>
    <row r="42" ht="22" customHeight="1" spans="1:23">
      <c r="A42" s="6" t="s">
        <v>293</v>
      </c>
      <c r="B42" s="6" t="s">
        <v>331</v>
      </c>
      <c r="C42" s="6" t="s">
        <v>330</v>
      </c>
      <c r="D42" s="6" t="s">
        <v>71</v>
      </c>
      <c r="E42" s="6" t="s">
        <v>133</v>
      </c>
      <c r="F42" s="6" t="s">
        <v>134</v>
      </c>
      <c r="G42" s="6" t="s">
        <v>302</v>
      </c>
      <c r="H42" s="6" t="s">
        <v>303</v>
      </c>
      <c r="I42" s="9">
        <v>80000</v>
      </c>
      <c r="J42" s="9">
        <v>80000</v>
      </c>
      <c r="K42" s="9">
        <v>80000</v>
      </c>
      <c r="L42" s="9"/>
      <c r="M42" s="9"/>
      <c r="N42" s="9"/>
      <c r="O42" s="9"/>
      <c r="P42" s="6"/>
      <c r="Q42" s="9"/>
      <c r="R42" s="9"/>
      <c r="S42" s="9"/>
      <c r="T42" s="9"/>
      <c r="U42" s="9"/>
      <c r="V42" s="9"/>
      <c r="W42" s="9"/>
    </row>
    <row r="43" ht="22" customHeight="1" spans="1:23">
      <c r="A43" s="6" t="s">
        <v>293</v>
      </c>
      <c r="B43" s="6" t="s">
        <v>331</v>
      </c>
      <c r="C43" s="6" t="s">
        <v>330</v>
      </c>
      <c r="D43" s="6" t="s">
        <v>71</v>
      </c>
      <c r="E43" s="6" t="s">
        <v>133</v>
      </c>
      <c r="F43" s="6" t="s">
        <v>134</v>
      </c>
      <c r="G43" s="6" t="s">
        <v>302</v>
      </c>
      <c r="H43" s="6" t="s">
        <v>303</v>
      </c>
      <c r="I43" s="9">
        <v>60000</v>
      </c>
      <c r="J43" s="9">
        <v>60000</v>
      </c>
      <c r="K43" s="9">
        <v>60000</v>
      </c>
      <c r="L43" s="9"/>
      <c r="M43" s="9"/>
      <c r="N43" s="9"/>
      <c r="O43" s="9"/>
      <c r="P43" s="6"/>
      <c r="Q43" s="9"/>
      <c r="R43" s="9"/>
      <c r="S43" s="9"/>
      <c r="T43" s="9"/>
      <c r="U43" s="9"/>
      <c r="V43" s="9"/>
      <c r="W43" s="9"/>
    </row>
    <row r="44" ht="22" customHeight="1" spans="1:23">
      <c r="A44" s="7" t="s">
        <v>57</v>
      </c>
      <c r="B44" s="7"/>
      <c r="C44" s="7"/>
      <c r="D44" s="7"/>
      <c r="E44" s="7"/>
      <c r="F44" s="7"/>
      <c r="G44" s="7"/>
      <c r="H44" s="7"/>
      <c r="I44" s="9">
        <v>1989907</v>
      </c>
      <c r="J44" s="9">
        <v>1779907</v>
      </c>
      <c r="K44" s="9">
        <v>1779907</v>
      </c>
      <c r="L44" s="9"/>
      <c r="M44" s="9"/>
      <c r="N44" s="9"/>
      <c r="O44" s="9"/>
      <c r="P44" s="9"/>
      <c r="Q44" s="9"/>
      <c r="R44" s="9">
        <v>210000</v>
      </c>
      <c r="S44" s="9"/>
      <c r="T44" s="9"/>
      <c r="U44" s="9"/>
      <c r="V44" s="9"/>
      <c r="W44" s="9">
        <v>210000</v>
      </c>
    </row>
  </sheetData>
  <mergeCells count="28">
    <mergeCell ref="A2:W2"/>
    <mergeCell ref="A3:H3"/>
    <mergeCell ref="J4:M4"/>
    <mergeCell ref="N4:P4"/>
    <mergeCell ref="R4:W4"/>
    <mergeCell ref="A44:H4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3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3"/>
  <sheetViews>
    <sheetView showZeros="0" topLeftCell="A31" workbookViewId="0">
      <selection activeCell="B82" sqref="B82"/>
    </sheetView>
  </sheetViews>
  <sheetFormatPr defaultColWidth="10.7166666666667" defaultRowHeight="12" customHeight="1"/>
  <cols>
    <col min="1" max="2" width="69.275"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3" t="s">
        <v>332</v>
      </c>
      <c r="B1" s="19"/>
      <c r="C1" s="19"/>
      <c r="D1" s="19"/>
      <c r="E1" s="19"/>
      <c r="F1" s="19"/>
      <c r="G1" s="19"/>
      <c r="H1" s="19"/>
      <c r="I1" s="19"/>
      <c r="J1" s="19" t="s">
        <v>333</v>
      </c>
    </row>
    <row r="2" ht="45" customHeight="1" spans="1:10">
      <c r="A2" s="20" t="str">
        <f>"2025"&amp;"年部门项目支出绩效目标表（本次下达）"</f>
        <v>2025年部门项目支出绩效目标表（本次下达）</v>
      </c>
      <c r="B2" s="20"/>
      <c r="C2" s="20"/>
      <c r="D2" s="20"/>
      <c r="E2" s="20"/>
      <c r="F2" s="20"/>
      <c r="G2" s="20"/>
      <c r="H2" s="20"/>
      <c r="I2" s="20"/>
      <c r="J2" s="20"/>
    </row>
    <row r="3" ht="15.75" customHeight="1" spans="1:10">
      <c r="A3" s="19" t="str">
        <f>"单位名称："&amp;"南华县退役军人事务局"</f>
        <v>单位名称：南华县退役军人事务局</v>
      </c>
      <c r="B3" s="42"/>
      <c r="C3" s="42"/>
      <c r="D3" s="42"/>
      <c r="E3" s="42"/>
      <c r="F3" s="48"/>
      <c r="G3" s="42"/>
      <c r="H3" s="48"/>
      <c r="I3" s="48"/>
      <c r="J3" s="48"/>
    </row>
    <row r="4" ht="60" customHeight="1" spans="1:10">
      <c r="A4" s="43" t="s">
        <v>334</v>
      </c>
      <c r="B4" s="43" t="s">
        <v>335</v>
      </c>
      <c r="C4" s="43" t="s">
        <v>336</v>
      </c>
      <c r="D4" s="43" t="s">
        <v>337</v>
      </c>
      <c r="E4" s="43" t="s">
        <v>338</v>
      </c>
      <c r="F4" s="43" t="s">
        <v>339</v>
      </c>
      <c r="G4" s="43" t="s">
        <v>340</v>
      </c>
      <c r="H4" s="43" t="s">
        <v>341</v>
      </c>
      <c r="I4" s="43" t="s">
        <v>342</v>
      </c>
      <c r="J4" s="43" t="s">
        <v>343</v>
      </c>
    </row>
    <row r="5" ht="47.5" customHeight="1" spans="1:10">
      <c r="A5" s="44">
        <v>1</v>
      </c>
      <c r="B5" s="44">
        <v>2</v>
      </c>
      <c r="C5" s="45">
        <v>3</v>
      </c>
      <c r="D5" s="44">
        <v>4</v>
      </c>
      <c r="E5" s="44">
        <v>5</v>
      </c>
      <c r="F5" s="44">
        <v>6</v>
      </c>
      <c r="G5" s="44">
        <v>7</v>
      </c>
      <c r="H5" s="44">
        <v>8</v>
      </c>
      <c r="I5" s="44">
        <v>9</v>
      </c>
      <c r="J5" s="44">
        <v>10</v>
      </c>
    </row>
    <row r="6" ht="47.5" customHeight="1" spans="1:10">
      <c r="A6" s="46" t="s">
        <v>71</v>
      </c>
      <c r="B6" s="46"/>
      <c r="C6" s="46"/>
      <c r="D6" s="46"/>
      <c r="E6" s="46"/>
      <c r="F6" s="46"/>
      <c r="G6" s="46"/>
      <c r="H6" s="46"/>
      <c r="I6" s="46"/>
      <c r="J6" s="46"/>
    </row>
    <row r="7" ht="47.5" customHeight="1" spans="1:10">
      <c r="A7" s="46" t="s">
        <v>310</v>
      </c>
      <c r="B7" s="47" t="s">
        <v>344</v>
      </c>
      <c r="C7" s="46"/>
      <c r="D7" s="46"/>
      <c r="E7" s="46"/>
      <c r="F7" s="46"/>
      <c r="G7" s="46"/>
      <c r="H7" s="46"/>
      <c r="I7" s="46"/>
      <c r="J7" s="46"/>
    </row>
    <row r="8" ht="52" customHeight="1" spans="1:10">
      <c r="A8" s="46"/>
      <c r="B8" s="46"/>
      <c r="C8" s="45" t="s">
        <v>345</v>
      </c>
      <c r="D8" s="45" t="s">
        <v>346</v>
      </c>
      <c r="E8" s="45" t="s">
        <v>347</v>
      </c>
      <c r="F8" s="45" t="s">
        <v>348</v>
      </c>
      <c r="G8" s="45" t="s">
        <v>349</v>
      </c>
      <c r="H8" s="45" t="s">
        <v>350</v>
      </c>
      <c r="I8" s="45" t="s">
        <v>351</v>
      </c>
      <c r="J8" s="47" t="s">
        <v>352</v>
      </c>
    </row>
    <row r="9" ht="52" customHeight="1" spans="1:10">
      <c r="A9" s="6"/>
      <c r="B9" s="6"/>
      <c r="C9" s="45" t="s">
        <v>345</v>
      </c>
      <c r="D9" s="45" t="s">
        <v>353</v>
      </c>
      <c r="E9" s="45" t="s">
        <v>354</v>
      </c>
      <c r="F9" s="45" t="s">
        <v>355</v>
      </c>
      <c r="G9" s="45" t="s">
        <v>356</v>
      </c>
      <c r="H9" s="45" t="s">
        <v>357</v>
      </c>
      <c r="I9" s="45" t="s">
        <v>351</v>
      </c>
      <c r="J9" s="47" t="s">
        <v>358</v>
      </c>
    </row>
    <row r="10" ht="52" customHeight="1" spans="1:10">
      <c r="A10" s="6"/>
      <c r="B10" s="6"/>
      <c r="C10" s="45" t="s">
        <v>345</v>
      </c>
      <c r="D10" s="45" t="s">
        <v>359</v>
      </c>
      <c r="E10" s="45" t="s">
        <v>360</v>
      </c>
      <c r="F10" s="45" t="s">
        <v>355</v>
      </c>
      <c r="G10" s="45" t="s">
        <v>356</v>
      </c>
      <c r="H10" s="45" t="s">
        <v>357</v>
      </c>
      <c r="I10" s="45" t="s">
        <v>351</v>
      </c>
      <c r="J10" s="47" t="s">
        <v>361</v>
      </c>
    </row>
    <row r="11" ht="52" customHeight="1" spans="1:10">
      <c r="A11" s="6"/>
      <c r="B11" s="6"/>
      <c r="C11" s="45" t="s">
        <v>362</v>
      </c>
      <c r="D11" s="45" t="s">
        <v>363</v>
      </c>
      <c r="E11" s="45" t="s">
        <v>364</v>
      </c>
      <c r="F11" s="45" t="s">
        <v>355</v>
      </c>
      <c r="G11" s="45" t="s">
        <v>365</v>
      </c>
      <c r="H11" s="45"/>
      <c r="I11" s="45" t="s">
        <v>366</v>
      </c>
      <c r="J11" s="47" t="s">
        <v>367</v>
      </c>
    </row>
    <row r="12" ht="52" customHeight="1" spans="1:10">
      <c r="A12" s="6"/>
      <c r="B12" s="6"/>
      <c r="C12" s="45" t="s">
        <v>368</v>
      </c>
      <c r="D12" s="45" t="s">
        <v>369</v>
      </c>
      <c r="E12" s="45" t="s">
        <v>370</v>
      </c>
      <c r="F12" s="45" t="s">
        <v>348</v>
      </c>
      <c r="G12" s="45" t="s">
        <v>371</v>
      </c>
      <c r="H12" s="45" t="s">
        <v>357</v>
      </c>
      <c r="I12" s="45" t="s">
        <v>351</v>
      </c>
      <c r="J12" s="47" t="s">
        <v>372</v>
      </c>
    </row>
    <row r="13" ht="52" customHeight="1" spans="1:10">
      <c r="A13" s="46" t="s">
        <v>308</v>
      </c>
      <c r="B13" s="47" t="s">
        <v>373</v>
      </c>
      <c r="C13" s="6"/>
      <c r="D13" s="6"/>
      <c r="E13" s="6"/>
      <c r="F13" s="6"/>
      <c r="G13" s="6"/>
      <c r="H13" s="6"/>
      <c r="I13" s="6"/>
      <c r="J13" s="6"/>
    </row>
    <row r="14" ht="52" customHeight="1" spans="1:10">
      <c r="A14" s="6"/>
      <c r="B14" s="6"/>
      <c r="C14" s="45" t="s">
        <v>345</v>
      </c>
      <c r="D14" s="45" t="s">
        <v>346</v>
      </c>
      <c r="E14" s="45" t="s">
        <v>374</v>
      </c>
      <c r="F14" s="45" t="s">
        <v>355</v>
      </c>
      <c r="G14" s="45" t="s">
        <v>375</v>
      </c>
      <c r="H14" s="45" t="s">
        <v>350</v>
      </c>
      <c r="I14" s="45" t="s">
        <v>351</v>
      </c>
      <c r="J14" s="47" t="s">
        <v>376</v>
      </c>
    </row>
    <row r="15" ht="52" customHeight="1" spans="1:10">
      <c r="A15" s="6"/>
      <c r="B15" s="6"/>
      <c r="C15" s="45" t="s">
        <v>345</v>
      </c>
      <c r="D15" s="45" t="s">
        <v>353</v>
      </c>
      <c r="E15" s="45" t="s">
        <v>377</v>
      </c>
      <c r="F15" s="45" t="s">
        <v>355</v>
      </c>
      <c r="G15" s="45" t="s">
        <v>356</v>
      </c>
      <c r="H15" s="45" t="s">
        <v>357</v>
      </c>
      <c r="I15" s="45" t="s">
        <v>351</v>
      </c>
      <c r="J15" s="47" t="s">
        <v>378</v>
      </c>
    </row>
    <row r="16" ht="52" customHeight="1" spans="1:10">
      <c r="A16" s="6"/>
      <c r="B16" s="6"/>
      <c r="C16" s="45" t="s">
        <v>345</v>
      </c>
      <c r="D16" s="45" t="s">
        <v>359</v>
      </c>
      <c r="E16" s="45" t="s">
        <v>379</v>
      </c>
      <c r="F16" s="45" t="s">
        <v>355</v>
      </c>
      <c r="G16" s="45" t="s">
        <v>356</v>
      </c>
      <c r="H16" s="45" t="s">
        <v>357</v>
      </c>
      <c r="I16" s="45" t="s">
        <v>351</v>
      </c>
      <c r="J16" s="47" t="s">
        <v>380</v>
      </c>
    </row>
    <row r="17" ht="52" customHeight="1" spans="1:10">
      <c r="A17" s="6"/>
      <c r="B17" s="6"/>
      <c r="C17" s="45" t="s">
        <v>362</v>
      </c>
      <c r="D17" s="45" t="s">
        <v>363</v>
      </c>
      <c r="E17" s="45" t="s">
        <v>381</v>
      </c>
      <c r="F17" s="45" t="s">
        <v>355</v>
      </c>
      <c r="G17" s="45" t="s">
        <v>356</v>
      </c>
      <c r="H17" s="45" t="s">
        <v>357</v>
      </c>
      <c r="I17" s="45" t="s">
        <v>351</v>
      </c>
      <c r="J17" s="47" t="s">
        <v>382</v>
      </c>
    </row>
    <row r="18" ht="52" customHeight="1" spans="1:10">
      <c r="A18" s="6"/>
      <c r="B18" s="6"/>
      <c r="C18" s="45" t="s">
        <v>368</v>
      </c>
      <c r="D18" s="45" t="s">
        <v>369</v>
      </c>
      <c r="E18" s="45" t="s">
        <v>383</v>
      </c>
      <c r="F18" s="45" t="s">
        <v>348</v>
      </c>
      <c r="G18" s="45" t="s">
        <v>371</v>
      </c>
      <c r="H18" s="45" t="s">
        <v>357</v>
      </c>
      <c r="I18" s="45" t="s">
        <v>351</v>
      </c>
      <c r="J18" s="47" t="s">
        <v>384</v>
      </c>
    </row>
    <row r="19" ht="139" customHeight="1" spans="1:10">
      <c r="A19" s="46" t="s">
        <v>314</v>
      </c>
      <c r="B19" s="49" t="s">
        <v>385</v>
      </c>
      <c r="C19" s="6"/>
      <c r="D19" s="6"/>
      <c r="E19" s="6"/>
      <c r="F19" s="6"/>
      <c r="G19" s="6"/>
      <c r="H19" s="6"/>
      <c r="I19" s="6"/>
      <c r="J19" s="6"/>
    </row>
    <row r="20" ht="52" customHeight="1" spans="1:10">
      <c r="A20" s="6"/>
      <c r="B20" s="6"/>
      <c r="C20" s="45" t="s">
        <v>345</v>
      </c>
      <c r="D20" s="45" t="s">
        <v>346</v>
      </c>
      <c r="E20" s="45" t="s">
        <v>386</v>
      </c>
      <c r="F20" s="45" t="s">
        <v>355</v>
      </c>
      <c r="G20" s="45" t="s">
        <v>387</v>
      </c>
      <c r="H20" s="45" t="s">
        <v>388</v>
      </c>
      <c r="I20" s="45" t="s">
        <v>351</v>
      </c>
      <c r="J20" s="47" t="s">
        <v>389</v>
      </c>
    </row>
    <row r="21" ht="52" customHeight="1" spans="1:10">
      <c r="A21" s="6"/>
      <c r="B21" s="6"/>
      <c r="C21" s="45" t="s">
        <v>345</v>
      </c>
      <c r="D21" s="45" t="s">
        <v>346</v>
      </c>
      <c r="E21" s="45" t="s">
        <v>390</v>
      </c>
      <c r="F21" s="45" t="s">
        <v>348</v>
      </c>
      <c r="G21" s="45" t="s">
        <v>87</v>
      </c>
      <c r="H21" s="45" t="s">
        <v>391</v>
      </c>
      <c r="I21" s="45" t="s">
        <v>351</v>
      </c>
      <c r="J21" s="47" t="s">
        <v>392</v>
      </c>
    </row>
    <row r="22" ht="52" customHeight="1" spans="1:10">
      <c r="A22" s="6"/>
      <c r="B22" s="6"/>
      <c r="C22" s="45" t="s">
        <v>345</v>
      </c>
      <c r="D22" s="45" t="s">
        <v>353</v>
      </c>
      <c r="E22" s="45" t="s">
        <v>393</v>
      </c>
      <c r="F22" s="45" t="s">
        <v>355</v>
      </c>
      <c r="G22" s="45" t="s">
        <v>356</v>
      </c>
      <c r="H22" s="45" t="s">
        <v>357</v>
      </c>
      <c r="I22" s="45" t="s">
        <v>351</v>
      </c>
      <c r="J22" s="47" t="s">
        <v>358</v>
      </c>
    </row>
    <row r="23" ht="52" customHeight="1" spans="1:10">
      <c r="A23" s="6"/>
      <c r="B23" s="6"/>
      <c r="C23" s="45" t="s">
        <v>345</v>
      </c>
      <c r="D23" s="45" t="s">
        <v>359</v>
      </c>
      <c r="E23" s="45" t="s">
        <v>394</v>
      </c>
      <c r="F23" s="45" t="s">
        <v>348</v>
      </c>
      <c r="G23" s="45" t="s">
        <v>395</v>
      </c>
      <c r="H23" s="45" t="s">
        <v>357</v>
      </c>
      <c r="I23" s="45" t="s">
        <v>351</v>
      </c>
      <c r="J23" s="47" t="s">
        <v>361</v>
      </c>
    </row>
    <row r="24" ht="52" customHeight="1" spans="1:10">
      <c r="A24" s="6"/>
      <c r="B24" s="6"/>
      <c r="C24" s="45" t="s">
        <v>362</v>
      </c>
      <c r="D24" s="45" t="s">
        <v>363</v>
      </c>
      <c r="E24" s="45" t="s">
        <v>396</v>
      </c>
      <c r="F24" s="45" t="s">
        <v>355</v>
      </c>
      <c r="G24" s="45" t="s">
        <v>356</v>
      </c>
      <c r="H24" s="45" t="s">
        <v>357</v>
      </c>
      <c r="I24" s="45" t="s">
        <v>351</v>
      </c>
      <c r="J24" s="47" t="s">
        <v>397</v>
      </c>
    </row>
    <row r="25" ht="52" customHeight="1" spans="1:10">
      <c r="A25" s="6"/>
      <c r="B25" s="6"/>
      <c r="C25" s="45" t="s">
        <v>362</v>
      </c>
      <c r="D25" s="45" t="s">
        <v>363</v>
      </c>
      <c r="E25" s="45" t="s">
        <v>398</v>
      </c>
      <c r="F25" s="45" t="s">
        <v>355</v>
      </c>
      <c r="G25" s="45" t="s">
        <v>365</v>
      </c>
      <c r="H25" s="45"/>
      <c r="I25" s="45" t="s">
        <v>366</v>
      </c>
      <c r="J25" s="47" t="s">
        <v>367</v>
      </c>
    </row>
    <row r="26" ht="52" customHeight="1" spans="1:10">
      <c r="A26" s="6"/>
      <c r="B26" s="6"/>
      <c r="C26" s="45" t="s">
        <v>368</v>
      </c>
      <c r="D26" s="45" t="s">
        <v>369</v>
      </c>
      <c r="E26" s="45" t="s">
        <v>399</v>
      </c>
      <c r="F26" s="45" t="s">
        <v>348</v>
      </c>
      <c r="G26" s="45" t="s">
        <v>400</v>
      </c>
      <c r="H26" s="45" t="s">
        <v>357</v>
      </c>
      <c r="I26" s="45" t="s">
        <v>351</v>
      </c>
      <c r="J26" s="47" t="s">
        <v>401</v>
      </c>
    </row>
    <row r="27" ht="129" customHeight="1" spans="1:10">
      <c r="A27" s="46" t="s">
        <v>326</v>
      </c>
      <c r="B27" s="49" t="s">
        <v>402</v>
      </c>
      <c r="C27" s="6"/>
      <c r="D27" s="6"/>
      <c r="E27" s="6"/>
      <c r="F27" s="6"/>
      <c r="G27" s="6"/>
      <c r="H27" s="6"/>
      <c r="I27" s="6"/>
      <c r="J27" s="6"/>
    </row>
    <row r="28" ht="52" customHeight="1" spans="1:10">
      <c r="A28" s="6"/>
      <c r="B28" s="6"/>
      <c r="C28" s="45" t="s">
        <v>345</v>
      </c>
      <c r="D28" s="45" t="s">
        <v>346</v>
      </c>
      <c r="E28" s="45" t="s">
        <v>403</v>
      </c>
      <c r="F28" s="45" t="s">
        <v>355</v>
      </c>
      <c r="G28" s="45" t="s">
        <v>404</v>
      </c>
      <c r="H28" s="45" t="s">
        <v>350</v>
      </c>
      <c r="I28" s="45" t="s">
        <v>351</v>
      </c>
      <c r="J28" s="47" t="s">
        <v>405</v>
      </c>
    </row>
    <row r="29" ht="52" customHeight="1" spans="1:10">
      <c r="A29" s="6"/>
      <c r="B29" s="6"/>
      <c r="C29" s="45" t="s">
        <v>345</v>
      </c>
      <c r="D29" s="45" t="s">
        <v>353</v>
      </c>
      <c r="E29" s="45" t="s">
        <v>406</v>
      </c>
      <c r="F29" s="45" t="s">
        <v>355</v>
      </c>
      <c r="G29" s="45" t="s">
        <v>356</v>
      </c>
      <c r="H29" s="45" t="s">
        <v>357</v>
      </c>
      <c r="I29" s="45" t="s">
        <v>351</v>
      </c>
      <c r="J29" s="47" t="s">
        <v>407</v>
      </c>
    </row>
    <row r="30" ht="52" customHeight="1" spans="1:10">
      <c r="A30" s="6"/>
      <c r="B30" s="6"/>
      <c r="C30" s="45" t="s">
        <v>345</v>
      </c>
      <c r="D30" s="45" t="s">
        <v>359</v>
      </c>
      <c r="E30" s="45" t="s">
        <v>408</v>
      </c>
      <c r="F30" s="45" t="s">
        <v>355</v>
      </c>
      <c r="G30" s="45" t="s">
        <v>356</v>
      </c>
      <c r="H30" s="45" t="s">
        <v>357</v>
      </c>
      <c r="I30" s="45" t="s">
        <v>351</v>
      </c>
      <c r="J30" s="47" t="s">
        <v>409</v>
      </c>
    </row>
    <row r="31" ht="52" customHeight="1" spans="1:10">
      <c r="A31" s="6"/>
      <c r="B31" s="6"/>
      <c r="C31" s="45" t="s">
        <v>362</v>
      </c>
      <c r="D31" s="45" t="s">
        <v>363</v>
      </c>
      <c r="E31" s="45" t="s">
        <v>410</v>
      </c>
      <c r="F31" s="45" t="s">
        <v>348</v>
      </c>
      <c r="G31" s="45" t="s">
        <v>365</v>
      </c>
      <c r="H31" s="45" t="s">
        <v>411</v>
      </c>
      <c r="I31" s="45" t="s">
        <v>366</v>
      </c>
      <c r="J31" s="47" t="s">
        <v>367</v>
      </c>
    </row>
    <row r="32" ht="52" customHeight="1" spans="1:10">
      <c r="A32" s="6"/>
      <c r="B32" s="6"/>
      <c r="C32" s="45" t="s">
        <v>368</v>
      </c>
      <c r="D32" s="45" t="s">
        <v>369</v>
      </c>
      <c r="E32" s="45" t="s">
        <v>412</v>
      </c>
      <c r="F32" s="45" t="s">
        <v>348</v>
      </c>
      <c r="G32" s="45" t="s">
        <v>371</v>
      </c>
      <c r="H32" s="45" t="s">
        <v>357</v>
      </c>
      <c r="I32" s="45" t="s">
        <v>351</v>
      </c>
      <c r="J32" s="47" t="s">
        <v>401</v>
      </c>
    </row>
    <row r="33" ht="146" customHeight="1" spans="1:10">
      <c r="A33" s="46" t="s">
        <v>312</v>
      </c>
      <c r="B33" s="47" t="s">
        <v>413</v>
      </c>
      <c r="C33" s="6"/>
      <c r="D33" s="6"/>
      <c r="E33" s="6"/>
      <c r="F33" s="6"/>
      <c r="G33" s="6"/>
      <c r="H33" s="6"/>
      <c r="I33" s="6"/>
      <c r="J33" s="6"/>
    </row>
    <row r="34" ht="52" customHeight="1" spans="1:10">
      <c r="A34" s="6"/>
      <c r="B34" s="6"/>
      <c r="C34" s="45" t="s">
        <v>345</v>
      </c>
      <c r="D34" s="45" t="s">
        <v>346</v>
      </c>
      <c r="E34" s="45" t="s">
        <v>414</v>
      </c>
      <c r="F34" s="45" t="s">
        <v>355</v>
      </c>
      <c r="G34" s="45" t="s">
        <v>91</v>
      </c>
      <c r="H34" s="45" t="s">
        <v>350</v>
      </c>
      <c r="I34" s="45" t="s">
        <v>351</v>
      </c>
      <c r="J34" s="47" t="s">
        <v>405</v>
      </c>
    </row>
    <row r="35" ht="52" customHeight="1" spans="1:10">
      <c r="A35" s="6"/>
      <c r="B35" s="6"/>
      <c r="C35" s="45" t="s">
        <v>345</v>
      </c>
      <c r="D35" s="45" t="s">
        <v>353</v>
      </c>
      <c r="E35" s="45" t="s">
        <v>415</v>
      </c>
      <c r="F35" s="45" t="s">
        <v>355</v>
      </c>
      <c r="G35" s="45" t="s">
        <v>356</v>
      </c>
      <c r="H35" s="45" t="s">
        <v>357</v>
      </c>
      <c r="I35" s="45" t="s">
        <v>351</v>
      </c>
      <c r="J35" s="47" t="s">
        <v>416</v>
      </c>
    </row>
    <row r="36" ht="52" customHeight="1" spans="1:10">
      <c r="A36" s="6"/>
      <c r="B36" s="6"/>
      <c r="C36" s="45" t="s">
        <v>345</v>
      </c>
      <c r="D36" s="45" t="s">
        <v>359</v>
      </c>
      <c r="E36" s="45" t="s">
        <v>408</v>
      </c>
      <c r="F36" s="45" t="s">
        <v>355</v>
      </c>
      <c r="G36" s="45" t="s">
        <v>356</v>
      </c>
      <c r="H36" s="45" t="s">
        <v>357</v>
      </c>
      <c r="I36" s="45" t="s">
        <v>351</v>
      </c>
      <c r="J36" s="47" t="s">
        <v>409</v>
      </c>
    </row>
    <row r="37" ht="52" customHeight="1" spans="1:10">
      <c r="A37" s="6"/>
      <c r="B37" s="6"/>
      <c r="C37" s="45" t="s">
        <v>362</v>
      </c>
      <c r="D37" s="45" t="s">
        <v>363</v>
      </c>
      <c r="E37" s="45" t="s">
        <v>410</v>
      </c>
      <c r="F37" s="45" t="s">
        <v>355</v>
      </c>
      <c r="G37" s="45" t="s">
        <v>365</v>
      </c>
      <c r="H37" s="45" t="s">
        <v>411</v>
      </c>
      <c r="I37" s="45" t="s">
        <v>366</v>
      </c>
      <c r="J37" s="47" t="s">
        <v>417</v>
      </c>
    </row>
    <row r="38" ht="52" customHeight="1" spans="1:10">
      <c r="A38" s="6"/>
      <c r="B38" s="6"/>
      <c r="C38" s="45" t="s">
        <v>368</v>
      </c>
      <c r="D38" s="45" t="s">
        <v>369</v>
      </c>
      <c r="E38" s="45" t="s">
        <v>369</v>
      </c>
      <c r="F38" s="45" t="s">
        <v>348</v>
      </c>
      <c r="G38" s="45" t="s">
        <v>400</v>
      </c>
      <c r="H38" s="45" t="s">
        <v>357</v>
      </c>
      <c r="I38" s="45" t="s">
        <v>351</v>
      </c>
      <c r="J38" s="47" t="s">
        <v>401</v>
      </c>
    </row>
    <row r="39" ht="52" customHeight="1" spans="1:10">
      <c r="A39" s="46" t="s">
        <v>292</v>
      </c>
      <c r="B39" s="47" t="s">
        <v>418</v>
      </c>
      <c r="C39" s="6"/>
      <c r="D39" s="6"/>
      <c r="E39" s="6"/>
      <c r="F39" s="6"/>
      <c r="G39" s="6"/>
      <c r="H39" s="6"/>
      <c r="I39" s="6"/>
      <c r="J39" s="6"/>
    </row>
    <row r="40" ht="52" customHeight="1" spans="1:10">
      <c r="A40" s="6"/>
      <c r="B40" s="6"/>
      <c r="C40" s="45" t="s">
        <v>345</v>
      </c>
      <c r="D40" s="45" t="s">
        <v>346</v>
      </c>
      <c r="E40" s="45" t="s">
        <v>419</v>
      </c>
      <c r="F40" s="45" t="s">
        <v>348</v>
      </c>
      <c r="G40" s="45" t="s">
        <v>88</v>
      </c>
      <c r="H40" s="45" t="s">
        <v>350</v>
      </c>
      <c r="I40" s="45" t="s">
        <v>351</v>
      </c>
      <c r="J40" s="47" t="s">
        <v>389</v>
      </c>
    </row>
    <row r="41" ht="52" customHeight="1" spans="1:10">
      <c r="A41" s="6"/>
      <c r="B41" s="6"/>
      <c r="C41" s="45" t="s">
        <v>362</v>
      </c>
      <c r="D41" s="45" t="s">
        <v>363</v>
      </c>
      <c r="E41" s="45" t="s">
        <v>410</v>
      </c>
      <c r="F41" s="45" t="s">
        <v>355</v>
      </c>
      <c r="G41" s="45" t="s">
        <v>410</v>
      </c>
      <c r="H41" s="45" t="s">
        <v>420</v>
      </c>
      <c r="I41" s="45" t="s">
        <v>366</v>
      </c>
      <c r="J41" s="47" t="s">
        <v>367</v>
      </c>
    </row>
    <row r="42" ht="52" customHeight="1" spans="1:10">
      <c r="A42" s="6"/>
      <c r="B42" s="6"/>
      <c r="C42" s="45" t="s">
        <v>368</v>
      </c>
      <c r="D42" s="45" t="s">
        <v>369</v>
      </c>
      <c r="E42" s="45" t="s">
        <v>369</v>
      </c>
      <c r="F42" s="45" t="s">
        <v>348</v>
      </c>
      <c r="G42" s="45" t="s">
        <v>395</v>
      </c>
      <c r="H42" s="45" t="s">
        <v>357</v>
      </c>
      <c r="I42" s="45" t="s">
        <v>351</v>
      </c>
      <c r="J42" s="47" t="s">
        <v>401</v>
      </c>
    </row>
    <row r="43" ht="52" customHeight="1" spans="1:10">
      <c r="A43" s="46" t="s">
        <v>316</v>
      </c>
      <c r="B43" s="47" t="s">
        <v>421</v>
      </c>
      <c r="C43" s="6"/>
      <c r="D43" s="6"/>
      <c r="E43" s="6"/>
      <c r="F43" s="6"/>
      <c r="G43" s="6"/>
      <c r="H43" s="6"/>
      <c r="I43" s="6"/>
      <c r="J43" s="6"/>
    </row>
    <row r="44" ht="52" customHeight="1" spans="1:10">
      <c r="A44" s="6"/>
      <c r="B44" s="6"/>
      <c r="C44" s="45" t="s">
        <v>345</v>
      </c>
      <c r="D44" s="45" t="s">
        <v>346</v>
      </c>
      <c r="E44" s="45" t="s">
        <v>422</v>
      </c>
      <c r="F44" s="45" t="s">
        <v>355</v>
      </c>
      <c r="G44" s="45" t="s">
        <v>356</v>
      </c>
      <c r="H44" s="45" t="s">
        <v>357</v>
      </c>
      <c r="I44" s="45" t="s">
        <v>351</v>
      </c>
      <c r="J44" s="47" t="s">
        <v>405</v>
      </c>
    </row>
    <row r="45" ht="52" customHeight="1" spans="1:10">
      <c r="A45" s="6"/>
      <c r="B45" s="6"/>
      <c r="C45" s="45" t="s">
        <v>345</v>
      </c>
      <c r="D45" s="45" t="s">
        <v>353</v>
      </c>
      <c r="E45" s="45" t="s">
        <v>423</v>
      </c>
      <c r="F45" s="45" t="s">
        <v>355</v>
      </c>
      <c r="G45" s="45" t="s">
        <v>356</v>
      </c>
      <c r="H45" s="45" t="s">
        <v>357</v>
      </c>
      <c r="I45" s="45" t="s">
        <v>351</v>
      </c>
      <c r="J45" s="47" t="s">
        <v>407</v>
      </c>
    </row>
    <row r="46" ht="52" customHeight="1" spans="1:10">
      <c r="A46" s="6"/>
      <c r="B46" s="6"/>
      <c r="C46" s="45" t="s">
        <v>345</v>
      </c>
      <c r="D46" s="45" t="s">
        <v>353</v>
      </c>
      <c r="E46" s="45" t="s">
        <v>424</v>
      </c>
      <c r="F46" s="45" t="s">
        <v>355</v>
      </c>
      <c r="G46" s="45" t="s">
        <v>356</v>
      </c>
      <c r="H46" s="45" t="s">
        <v>357</v>
      </c>
      <c r="I46" s="45" t="s">
        <v>351</v>
      </c>
      <c r="J46" s="47" t="s">
        <v>416</v>
      </c>
    </row>
    <row r="47" ht="52" customHeight="1" spans="1:10">
      <c r="A47" s="6"/>
      <c r="B47" s="6"/>
      <c r="C47" s="45" t="s">
        <v>345</v>
      </c>
      <c r="D47" s="45" t="s">
        <v>359</v>
      </c>
      <c r="E47" s="45" t="s">
        <v>408</v>
      </c>
      <c r="F47" s="45" t="s">
        <v>355</v>
      </c>
      <c r="G47" s="45" t="s">
        <v>356</v>
      </c>
      <c r="H47" s="45" t="s">
        <v>357</v>
      </c>
      <c r="I47" s="45" t="s">
        <v>351</v>
      </c>
      <c r="J47" s="47" t="s">
        <v>409</v>
      </c>
    </row>
    <row r="48" ht="52" customHeight="1" spans="1:10">
      <c r="A48" s="6"/>
      <c r="B48" s="6"/>
      <c r="C48" s="45" t="s">
        <v>362</v>
      </c>
      <c r="D48" s="45" t="s">
        <v>363</v>
      </c>
      <c r="E48" s="45" t="s">
        <v>410</v>
      </c>
      <c r="F48" s="45" t="s">
        <v>355</v>
      </c>
      <c r="G48" s="45" t="s">
        <v>365</v>
      </c>
      <c r="H48" s="45" t="s">
        <v>411</v>
      </c>
      <c r="I48" s="45" t="s">
        <v>366</v>
      </c>
      <c r="J48" s="47" t="s">
        <v>367</v>
      </c>
    </row>
    <row r="49" ht="52" customHeight="1" spans="1:10">
      <c r="A49" s="6"/>
      <c r="B49" s="6"/>
      <c r="C49" s="45" t="s">
        <v>368</v>
      </c>
      <c r="D49" s="45" t="s">
        <v>369</v>
      </c>
      <c r="E49" s="45" t="s">
        <v>369</v>
      </c>
      <c r="F49" s="45" t="s">
        <v>355</v>
      </c>
      <c r="G49" s="45" t="s">
        <v>356</v>
      </c>
      <c r="H49" s="45" t="s">
        <v>357</v>
      </c>
      <c r="I49" s="45" t="s">
        <v>351</v>
      </c>
      <c r="J49" s="47" t="s">
        <v>401</v>
      </c>
    </row>
    <row r="50" ht="66" customHeight="1" spans="1:10">
      <c r="A50" s="46" t="s">
        <v>318</v>
      </c>
      <c r="B50" s="47" t="s">
        <v>425</v>
      </c>
      <c r="C50" s="6"/>
      <c r="D50" s="6"/>
      <c r="E50" s="6"/>
      <c r="F50" s="6"/>
      <c r="G50" s="6"/>
      <c r="H50" s="6"/>
      <c r="I50" s="6"/>
      <c r="J50" s="6"/>
    </row>
    <row r="51" ht="52" customHeight="1" spans="1:10">
      <c r="A51" s="6"/>
      <c r="B51" s="6"/>
      <c r="C51" s="45" t="s">
        <v>345</v>
      </c>
      <c r="D51" s="45" t="s">
        <v>346</v>
      </c>
      <c r="E51" s="45" t="s">
        <v>426</v>
      </c>
      <c r="F51" s="45" t="s">
        <v>355</v>
      </c>
      <c r="G51" s="45" t="s">
        <v>427</v>
      </c>
      <c r="H51" s="45" t="s">
        <v>350</v>
      </c>
      <c r="I51" s="45" t="s">
        <v>351</v>
      </c>
      <c r="J51" s="47" t="s">
        <v>428</v>
      </c>
    </row>
    <row r="52" ht="52" customHeight="1" spans="1:10">
      <c r="A52" s="6"/>
      <c r="B52" s="6"/>
      <c r="C52" s="45" t="s">
        <v>345</v>
      </c>
      <c r="D52" s="45" t="s">
        <v>353</v>
      </c>
      <c r="E52" s="45" t="s">
        <v>429</v>
      </c>
      <c r="F52" s="45" t="s">
        <v>355</v>
      </c>
      <c r="G52" s="45" t="s">
        <v>356</v>
      </c>
      <c r="H52" s="45" t="s">
        <v>357</v>
      </c>
      <c r="I52" s="45" t="s">
        <v>351</v>
      </c>
      <c r="J52" s="47" t="s">
        <v>416</v>
      </c>
    </row>
    <row r="53" ht="52" customHeight="1" spans="1:10">
      <c r="A53" s="6"/>
      <c r="B53" s="6"/>
      <c r="C53" s="45" t="s">
        <v>345</v>
      </c>
      <c r="D53" s="45" t="s">
        <v>353</v>
      </c>
      <c r="E53" s="45" t="s">
        <v>408</v>
      </c>
      <c r="F53" s="45" t="s">
        <v>348</v>
      </c>
      <c r="G53" s="45" t="s">
        <v>395</v>
      </c>
      <c r="H53" s="45" t="s">
        <v>357</v>
      </c>
      <c r="I53" s="45" t="s">
        <v>351</v>
      </c>
      <c r="J53" s="47" t="s">
        <v>409</v>
      </c>
    </row>
    <row r="54" ht="52" customHeight="1" spans="1:10">
      <c r="A54" s="6"/>
      <c r="B54" s="6"/>
      <c r="C54" s="45" t="s">
        <v>345</v>
      </c>
      <c r="D54" s="45" t="s">
        <v>359</v>
      </c>
      <c r="E54" s="45" t="s">
        <v>360</v>
      </c>
      <c r="F54" s="45" t="s">
        <v>355</v>
      </c>
      <c r="G54" s="45" t="s">
        <v>356</v>
      </c>
      <c r="H54" s="45" t="s">
        <v>357</v>
      </c>
      <c r="I54" s="45" t="s">
        <v>351</v>
      </c>
      <c r="J54" s="47" t="s">
        <v>361</v>
      </c>
    </row>
    <row r="55" ht="52" customHeight="1" spans="1:10">
      <c r="A55" s="6"/>
      <c r="B55" s="6"/>
      <c r="C55" s="45" t="s">
        <v>362</v>
      </c>
      <c r="D55" s="45" t="s">
        <v>363</v>
      </c>
      <c r="E55" s="45" t="s">
        <v>410</v>
      </c>
      <c r="F55" s="45" t="s">
        <v>348</v>
      </c>
      <c r="G55" s="45" t="s">
        <v>365</v>
      </c>
      <c r="H55" s="45"/>
      <c r="I55" s="45" t="s">
        <v>366</v>
      </c>
      <c r="J55" s="47" t="s">
        <v>367</v>
      </c>
    </row>
    <row r="56" ht="52" customHeight="1" spans="1:10">
      <c r="A56" s="6"/>
      <c r="B56" s="6"/>
      <c r="C56" s="45" t="s">
        <v>368</v>
      </c>
      <c r="D56" s="45" t="s">
        <v>369</v>
      </c>
      <c r="E56" s="45" t="s">
        <v>369</v>
      </c>
      <c r="F56" s="45" t="s">
        <v>348</v>
      </c>
      <c r="G56" s="45" t="s">
        <v>371</v>
      </c>
      <c r="H56" s="45" t="s">
        <v>357</v>
      </c>
      <c r="I56" s="45" t="s">
        <v>351</v>
      </c>
      <c r="J56" s="47" t="s">
        <v>401</v>
      </c>
    </row>
    <row r="57" ht="52" customHeight="1" spans="1:10">
      <c r="A57" s="46" t="s">
        <v>300</v>
      </c>
      <c r="B57" s="47" t="s">
        <v>430</v>
      </c>
      <c r="C57" s="6"/>
      <c r="D57" s="6"/>
      <c r="E57" s="6"/>
      <c r="F57" s="6"/>
      <c r="G57" s="6"/>
      <c r="H57" s="6"/>
      <c r="I57" s="6"/>
      <c r="J57" s="6"/>
    </row>
    <row r="58" ht="52" customHeight="1" spans="1:10">
      <c r="A58" s="6"/>
      <c r="B58" s="6"/>
      <c r="C58" s="45" t="s">
        <v>345</v>
      </c>
      <c r="D58" s="45" t="s">
        <v>346</v>
      </c>
      <c r="E58" s="45" t="s">
        <v>431</v>
      </c>
      <c r="F58" s="45" t="s">
        <v>355</v>
      </c>
      <c r="G58" s="45" t="s">
        <v>94</v>
      </c>
      <c r="H58" s="45" t="s">
        <v>350</v>
      </c>
      <c r="I58" s="45" t="s">
        <v>351</v>
      </c>
      <c r="J58" s="47" t="s">
        <v>432</v>
      </c>
    </row>
    <row r="59" ht="52" customHeight="1" spans="1:10">
      <c r="A59" s="6"/>
      <c r="B59" s="6"/>
      <c r="C59" s="45" t="s">
        <v>345</v>
      </c>
      <c r="D59" s="45" t="s">
        <v>353</v>
      </c>
      <c r="E59" s="45" t="s">
        <v>354</v>
      </c>
      <c r="F59" s="45" t="s">
        <v>355</v>
      </c>
      <c r="G59" s="45" t="s">
        <v>356</v>
      </c>
      <c r="H59" s="45" t="s">
        <v>357</v>
      </c>
      <c r="I59" s="45" t="s">
        <v>351</v>
      </c>
      <c r="J59" s="47" t="s">
        <v>358</v>
      </c>
    </row>
    <row r="60" ht="52" customHeight="1" spans="1:10">
      <c r="A60" s="6"/>
      <c r="B60" s="6"/>
      <c r="C60" s="45" t="s">
        <v>345</v>
      </c>
      <c r="D60" s="45" t="s">
        <v>353</v>
      </c>
      <c r="E60" s="45" t="s">
        <v>433</v>
      </c>
      <c r="F60" s="45" t="s">
        <v>355</v>
      </c>
      <c r="G60" s="45" t="s">
        <v>356</v>
      </c>
      <c r="H60" s="45" t="s">
        <v>357</v>
      </c>
      <c r="I60" s="45" t="s">
        <v>351</v>
      </c>
      <c r="J60" s="47" t="s">
        <v>416</v>
      </c>
    </row>
    <row r="61" ht="52" customHeight="1" spans="1:10">
      <c r="A61" s="6"/>
      <c r="B61" s="6"/>
      <c r="C61" s="45" t="s">
        <v>345</v>
      </c>
      <c r="D61" s="45" t="s">
        <v>353</v>
      </c>
      <c r="E61" s="45" t="s">
        <v>434</v>
      </c>
      <c r="F61" s="45" t="s">
        <v>355</v>
      </c>
      <c r="G61" s="45" t="s">
        <v>356</v>
      </c>
      <c r="H61" s="45" t="s">
        <v>357</v>
      </c>
      <c r="I61" s="45" t="s">
        <v>351</v>
      </c>
      <c r="J61" s="47" t="s">
        <v>407</v>
      </c>
    </row>
    <row r="62" ht="52" customHeight="1" spans="1:10">
      <c r="A62" s="6"/>
      <c r="B62" s="6"/>
      <c r="C62" s="45" t="s">
        <v>345</v>
      </c>
      <c r="D62" s="45" t="s">
        <v>353</v>
      </c>
      <c r="E62" s="45" t="s">
        <v>435</v>
      </c>
      <c r="F62" s="45" t="s">
        <v>355</v>
      </c>
      <c r="G62" s="45" t="s">
        <v>356</v>
      </c>
      <c r="H62" s="45" t="s">
        <v>357</v>
      </c>
      <c r="I62" s="45" t="s">
        <v>351</v>
      </c>
      <c r="J62" s="47" t="s">
        <v>436</v>
      </c>
    </row>
    <row r="63" ht="52" customHeight="1" spans="1:10">
      <c r="A63" s="6"/>
      <c r="B63" s="6"/>
      <c r="C63" s="45" t="s">
        <v>362</v>
      </c>
      <c r="D63" s="45" t="s">
        <v>363</v>
      </c>
      <c r="E63" s="45" t="s">
        <v>381</v>
      </c>
      <c r="F63" s="45" t="s">
        <v>355</v>
      </c>
      <c r="G63" s="45" t="s">
        <v>356</v>
      </c>
      <c r="H63" s="45" t="s">
        <v>357</v>
      </c>
      <c r="I63" s="45" t="s">
        <v>351</v>
      </c>
      <c r="J63" s="47" t="s">
        <v>397</v>
      </c>
    </row>
    <row r="64" ht="52" customHeight="1" spans="1:10">
      <c r="A64" s="6"/>
      <c r="B64" s="6"/>
      <c r="C64" s="45" t="s">
        <v>368</v>
      </c>
      <c r="D64" s="45" t="s">
        <v>369</v>
      </c>
      <c r="E64" s="45" t="s">
        <v>383</v>
      </c>
      <c r="F64" s="45" t="s">
        <v>348</v>
      </c>
      <c r="G64" s="45" t="s">
        <v>371</v>
      </c>
      <c r="H64" s="45" t="s">
        <v>357</v>
      </c>
      <c r="I64" s="45" t="s">
        <v>351</v>
      </c>
      <c r="J64" s="47" t="s">
        <v>437</v>
      </c>
    </row>
    <row r="65" ht="141" customHeight="1" spans="1:10">
      <c r="A65" s="46" t="s">
        <v>304</v>
      </c>
      <c r="B65" s="49" t="s">
        <v>438</v>
      </c>
      <c r="C65" s="6"/>
      <c r="D65" s="6"/>
      <c r="E65" s="6"/>
      <c r="F65" s="6"/>
      <c r="G65" s="6"/>
      <c r="H65" s="6"/>
      <c r="I65" s="6"/>
      <c r="J65" s="6"/>
    </row>
    <row r="66" ht="52" customHeight="1" spans="1:10">
      <c r="A66" s="6"/>
      <c r="B66" s="6"/>
      <c r="C66" s="45" t="s">
        <v>345</v>
      </c>
      <c r="D66" s="45" t="s">
        <v>346</v>
      </c>
      <c r="E66" s="45" t="s">
        <v>439</v>
      </c>
      <c r="F66" s="45" t="s">
        <v>355</v>
      </c>
      <c r="G66" s="45" t="s">
        <v>440</v>
      </c>
      <c r="H66" s="45" t="s">
        <v>350</v>
      </c>
      <c r="I66" s="45" t="s">
        <v>351</v>
      </c>
      <c r="J66" s="47" t="s">
        <v>389</v>
      </c>
    </row>
    <row r="67" ht="52" customHeight="1" spans="1:10">
      <c r="A67" s="6"/>
      <c r="B67" s="6"/>
      <c r="C67" s="45" t="s">
        <v>345</v>
      </c>
      <c r="D67" s="45" t="s">
        <v>353</v>
      </c>
      <c r="E67" s="45" t="s">
        <v>441</v>
      </c>
      <c r="F67" s="45" t="s">
        <v>355</v>
      </c>
      <c r="G67" s="45" t="s">
        <v>356</v>
      </c>
      <c r="H67" s="45" t="s">
        <v>357</v>
      </c>
      <c r="I67" s="45" t="s">
        <v>351</v>
      </c>
      <c r="J67" s="47" t="s">
        <v>358</v>
      </c>
    </row>
    <row r="68" ht="52" customHeight="1" spans="1:10">
      <c r="A68" s="6"/>
      <c r="B68" s="6"/>
      <c r="C68" s="45" t="s">
        <v>345</v>
      </c>
      <c r="D68" s="45" t="s">
        <v>359</v>
      </c>
      <c r="E68" s="45" t="s">
        <v>442</v>
      </c>
      <c r="F68" s="45" t="s">
        <v>355</v>
      </c>
      <c r="G68" s="45" t="s">
        <v>356</v>
      </c>
      <c r="H68" s="45" t="s">
        <v>357</v>
      </c>
      <c r="I68" s="45" t="s">
        <v>351</v>
      </c>
      <c r="J68" s="47" t="s">
        <v>443</v>
      </c>
    </row>
    <row r="69" ht="52" customHeight="1" spans="1:10">
      <c r="A69" s="6"/>
      <c r="B69" s="6"/>
      <c r="C69" s="45" t="s">
        <v>362</v>
      </c>
      <c r="D69" s="45" t="s">
        <v>363</v>
      </c>
      <c r="E69" s="45" t="s">
        <v>444</v>
      </c>
      <c r="F69" s="45" t="s">
        <v>355</v>
      </c>
      <c r="G69" s="45" t="s">
        <v>365</v>
      </c>
      <c r="H69" s="45"/>
      <c r="I69" s="45" t="s">
        <v>366</v>
      </c>
      <c r="J69" s="47" t="s">
        <v>367</v>
      </c>
    </row>
    <row r="70" ht="52" customHeight="1" spans="1:10">
      <c r="A70" s="6"/>
      <c r="B70" s="6"/>
      <c r="C70" s="45" t="s">
        <v>362</v>
      </c>
      <c r="D70" s="45" t="s">
        <v>445</v>
      </c>
      <c r="E70" s="45" t="s">
        <v>446</v>
      </c>
      <c r="F70" s="45" t="s">
        <v>355</v>
      </c>
      <c r="G70" s="45" t="s">
        <v>447</v>
      </c>
      <c r="H70" s="45"/>
      <c r="I70" s="45" t="s">
        <v>366</v>
      </c>
      <c r="J70" s="47" t="s">
        <v>448</v>
      </c>
    </row>
    <row r="71" ht="52" customHeight="1" spans="1:10">
      <c r="A71" s="6"/>
      <c r="B71" s="6"/>
      <c r="C71" s="45" t="s">
        <v>368</v>
      </c>
      <c r="D71" s="45" t="s">
        <v>369</v>
      </c>
      <c r="E71" s="45" t="s">
        <v>449</v>
      </c>
      <c r="F71" s="45" t="s">
        <v>355</v>
      </c>
      <c r="G71" s="45" t="s">
        <v>450</v>
      </c>
      <c r="H71" s="45" t="s">
        <v>357</v>
      </c>
      <c r="I71" s="45" t="s">
        <v>366</v>
      </c>
      <c r="J71" s="47" t="s">
        <v>401</v>
      </c>
    </row>
    <row r="72" ht="93" customHeight="1" spans="1:10">
      <c r="A72" s="46" t="s">
        <v>306</v>
      </c>
      <c r="B72" s="47" t="s">
        <v>451</v>
      </c>
      <c r="C72" s="6"/>
      <c r="D72" s="6"/>
      <c r="E72" s="6"/>
      <c r="F72" s="6"/>
      <c r="G72" s="6"/>
      <c r="H72" s="6"/>
      <c r="I72" s="6"/>
      <c r="J72" s="6"/>
    </row>
    <row r="73" ht="52" customHeight="1" spans="1:10">
      <c r="A73" s="6"/>
      <c r="B73" s="6"/>
      <c r="C73" s="45" t="s">
        <v>345</v>
      </c>
      <c r="D73" s="45" t="s">
        <v>346</v>
      </c>
      <c r="E73" s="45" t="s">
        <v>452</v>
      </c>
      <c r="F73" s="45" t="s">
        <v>355</v>
      </c>
      <c r="G73" s="45" t="s">
        <v>453</v>
      </c>
      <c r="H73" s="45" t="s">
        <v>350</v>
      </c>
      <c r="I73" s="45" t="s">
        <v>351</v>
      </c>
      <c r="J73" s="47" t="s">
        <v>389</v>
      </c>
    </row>
    <row r="74" ht="52" customHeight="1" spans="1:10">
      <c r="A74" s="6"/>
      <c r="B74" s="6"/>
      <c r="C74" s="45" t="s">
        <v>345</v>
      </c>
      <c r="D74" s="45" t="s">
        <v>353</v>
      </c>
      <c r="E74" s="45" t="s">
        <v>354</v>
      </c>
      <c r="F74" s="45" t="s">
        <v>355</v>
      </c>
      <c r="G74" s="45" t="s">
        <v>356</v>
      </c>
      <c r="H74" s="45" t="s">
        <v>357</v>
      </c>
      <c r="I74" s="45" t="s">
        <v>351</v>
      </c>
      <c r="J74" s="47" t="s">
        <v>358</v>
      </c>
    </row>
    <row r="75" ht="52" customHeight="1" spans="1:10">
      <c r="A75" s="6"/>
      <c r="B75" s="6"/>
      <c r="C75" s="45" t="s">
        <v>345</v>
      </c>
      <c r="D75" s="45" t="s">
        <v>353</v>
      </c>
      <c r="E75" s="45" t="s">
        <v>433</v>
      </c>
      <c r="F75" s="45" t="s">
        <v>355</v>
      </c>
      <c r="G75" s="45" t="s">
        <v>356</v>
      </c>
      <c r="H75" s="45" t="s">
        <v>357</v>
      </c>
      <c r="I75" s="45" t="s">
        <v>351</v>
      </c>
      <c r="J75" s="47" t="s">
        <v>416</v>
      </c>
    </row>
    <row r="76" ht="52" customHeight="1" spans="1:10">
      <c r="A76" s="6"/>
      <c r="B76" s="6"/>
      <c r="C76" s="45" t="s">
        <v>345</v>
      </c>
      <c r="D76" s="45" t="s">
        <v>353</v>
      </c>
      <c r="E76" s="45" t="s">
        <v>434</v>
      </c>
      <c r="F76" s="45" t="s">
        <v>355</v>
      </c>
      <c r="G76" s="45" t="s">
        <v>356</v>
      </c>
      <c r="H76" s="45" t="s">
        <v>357</v>
      </c>
      <c r="I76" s="45" t="s">
        <v>351</v>
      </c>
      <c r="J76" s="47" t="s">
        <v>407</v>
      </c>
    </row>
    <row r="77" ht="52" customHeight="1" spans="1:10">
      <c r="A77" s="6"/>
      <c r="B77" s="6"/>
      <c r="C77" s="45" t="s">
        <v>345</v>
      </c>
      <c r="D77" s="45" t="s">
        <v>359</v>
      </c>
      <c r="E77" s="45" t="s">
        <v>360</v>
      </c>
      <c r="F77" s="45" t="s">
        <v>355</v>
      </c>
      <c r="G77" s="45" t="s">
        <v>356</v>
      </c>
      <c r="H77" s="45" t="s">
        <v>357</v>
      </c>
      <c r="I77" s="45" t="s">
        <v>351</v>
      </c>
      <c r="J77" s="47" t="s">
        <v>361</v>
      </c>
    </row>
    <row r="78" ht="52" customHeight="1" spans="1:10">
      <c r="A78" s="6"/>
      <c r="B78" s="6"/>
      <c r="C78" s="45" t="s">
        <v>362</v>
      </c>
      <c r="D78" s="45" t="s">
        <v>363</v>
      </c>
      <c r="E78" s="45" t="s">
        <v>381</v>
      </c>
      <c r="F78" s="45" t="s">
        <v>355</v>
      </c>
      <c r="G78" s="45" t="s">
        <v>356</v>
      </c>
      <c r="H78" s="45" t="s">
        <v>357</v>
      </c>
      <c r="I78" s="45" t="s">
        <v>351</v>
      </c>
      <c r="J78" s="47" t="s">
        <v>397</v>
      </c>
    </row>
    <row r="79" ht="52" customHeight="1" spans="1:10">
      <c r="A79" s="6"/>
      <c r="B79" s="6"/>
      <c r="C79" s="45" t="s">
        <v>362</v>
      </c>
      <c r="D79" s="45" t="s">
        <v>363</v>
      </c>
      <c r="E79" s="45" t="s">
        <v>410</v>
      </c>
      <c r="F79" s="45" t="s">
        <v>355</v>
      </c>
      <c r="G79" s="45" t="s">
        <v>365</v>
      </c>
      <c r="H79" s="45" t="s">
        <v>411</v>
      </c>
      <c r="I79" s="45" t="s">
        <v>366</v>
      </c>
      <c r="J79" s="47" t="s">
        <v>454</v>
      </c>
    </row>
    <row r="80" ht="52" customHeight="1" spans="1:10">
      <c r="A80" s="6"/>
      <c r="B80" s="6"/>
      <c r="C80" s="45" t="s">
        <v>368</v>
      </c>
      <c r="D80" s="45" t="s">
        <v>369</v>
      </c>
      <c r="E80" s="45" t="s">
        <v>455</v>
      </c>
      <c r="F80" s="45" t="s">
        <v>348</v>
      </c>
      <c r="G80" s="45" t="s">
        <v>395</v>
      </c>
      <c r="H80" s="45" t="s">
        <v>357</v>
      </c>
      <c r="I80" s="45" t="s">
        <v>351</v>
      </c>
      <c r="J80" s="47" t="s">
        <v>372</v>
      </c>
    </row>
    <row r="81" ht="81" customHeight="1" spans="1:10">
      <c r="A81" s="46" t="s">
        <v>330</v>
      </c>
      <c r="B81" s="49" t="s">
        <v>456</v>
      </c>
      <c r="C81" s="6"/>
      <c r="D81" s="6"/>
      <c r="E81" s="6"/>
      <c r="F81" s="6"/>
      <c r="G81" s="6"/>
      <c r="H81" s="6"/>
      <c r="I81" s="6"/>
      <c r="J81" s="6"/>
    </row>
    <row r="82" ht="52" customHeight="1" spans="1:10">
      <c r="A82" s="6"/>
      <c r="B82" s="6"/>
      <c r="C82" s="45" t="s">
        <v>345</v>
      </c>
      <c r="D82" s="45" t="s">
        <v>346</v>
      </c>
      <c r="E82" s="45" t="s">
        <v>457</v>
      </c>
      <c r="F82" s="45" t="s">
        <v>355</v>
      </c>
      <c r="G82" s="45" t="s">
        <v>91</v>
      </c>
      <c r="H82" s="45" t="s">
        <v>350</v>
      </c>
      <c r="I82" s="45" t="s">
        <v>351</v>
      </c>
      <c r="J82" s="47" t="s">
        <v>389</v>
      </c>
    </row>
    <row r="83" ht="52" customHeight="1" spans="1:10">
      <c r="A83" s="6"/>
      <c r="B83" s="6"/>
      <c r="C83" s="45" t="s">
        <v>345</v>
      </c>
      <c r="D83" s="45" t="s">
        <v>353</v>
      </c>
      <c r="E83" s="45" t="s">
        <v>458</v>
      </c>
      <c r="F83" s="45" t="s">
        <v>355</v>
      </c>
      <c r="G83" s="45" t="s">
        <v>356</v>
      </c>
      <c r="H83" s="45" t="s">
        <v>357</v>
      </c>
      <c r="I83" s="45" t="s">
        <v>351</v>
      </c>
      <c r="J83" s="47" t="s">
        <v>358</v>
      </c>
    </row>
    <row r="84" ht="52" customHeight="1" spans="1:10">
      <c r="A84" s="6"/>
      <c r="B84" s="6"/>
      <c r="C84" s="45" t="s">
        <v>345</v>
      </c>
      <c r="D84" s="45" t="s">
        <v>353</v>
      </c>
      <c r="E84" s="45" t="s">
        <v>459</v>
      </c>
      <c r="F84" s="45" t="s">
        <v>355</v>
      </c>
      <c r="G84" s="45" t="s">
        <v>356</v>
      </c>
      <c r="H84" s="45" t="s">
        <v>357</v>
      </c>
      <c r="I84" s="45" t="s">
        <v>351</v>
      </c>
      <c r="J84" s="47" t="s">
        <v>416</v>
      </c>
    </row>
    <row r="85" ht="52" customHeight="1" spans="1:10">
      <c r="A85" s="6"/>
      <c r="B85" s="6"/>
      <c r="C85" s="45" t="s">
        <v>345</v>
      </c>
      <c r="D85" s="45" t="s">
        <v>353</v>
      </c>
      <c r="E85" s="45" t="s">
        <v>434</v>
      </c>
      <c r="F85" s="45" t="s">
        <v>355</v>
      </c>
      <c r="G85" s="45" t="s">
        <v>356</v>
      </c>
      <c r="H85" s="45" t="s">
        <v>357</v>
      </c>
      <c r="I85" s="45" t="s">
        <v>351</v>
      </c>
      <c r="J85" s="47" t="s">
        <v>407</v>
      </c>
    </row>
    <row r="86" ht="52" customHeight="1" spans="1:10">
      <c r="A86" s="6"/>
      <c r="B86" s="6"/>
      <c r="C86" s="45" t="s">
        <v>345</v>
      </c>
      <c r="D86" s="45" t="s">
        <v>353</v>
      </c>
      <c r="E86" s="45" t="s">
        <v>460</v>
      </c>
      <c r="F86" s="45" t="s">
        <v>355</v>
      </c>
      <c r="G86" s="45" t="s">
        <v>356</v>
      </c>
      <c r="H86" s="45" t="s">
        <v>357</v>
      </c>
      <c r="I86" s="45" t="s">
        <v>351</v>
      </c>
      <c r="J86" s="47" t="s">
        <v>461</v>
      </c>
    </row>
    <row r="87" ht="52" customHeight="1" spans="1:10">
      <c r="A87" s="6"/>
      <c r="B87" s="6"/>
      <c r="C87" s="45" t="s">
        <v>345</v>
      </c>
      <c r="D87" s="45" t="s">
        <v>359</v>
      </c>
      <c r="E87" s="45" t="s">
        <v>462</v>
      </c>
      <c r="F87" s="45" t="s">
        <v>355</v>
      </c>
      <c r="G87" s="45" t="s">
        <v>356</v>
      </c>
      <c r="H87" s="45" t="s">
        <v>357</v>
      </c>
      <c r="I87" s="45" t="s">
        <v>351</v>
      </c>
      <c r="J87" s="47" t="s">
        <v>361</v>
      </c>
    </row>
    <row r="88" ht="52" customHeight="1" spans="1:10">
      <c r="A88" s="6"/>
      <c r="B88" s="6"/>
      <c r="C88" s="45" t="s">
        <v>362</v>
      </c>
      <c r="D88" s="45" t="s">
        <v>363</v>
      </c>
      <c r="E88" s="45" t="s">
        <v>381</v>
      </c>
      <c r="F88" s="45" t="s">
        <v>355</v>
      </c>
      <c r="G88" s="45" t="s">
        <v>356</v>
      </c>
      <c r="H88" s="45" t="s">
        <v>357</v>
      </c>
      <c r="I88" s="45" t="s">
        <v>351</v>
      </c>
      <c r="J88" s="47" t="s">
        <v>397</v>
      </c>
    </row>
    <row r="89" ht="52" customHeight="1" spans="1:10">
      <c r="A89" s="6"/>
      <c r="B89" s="6"/>
      <c r="C89" s="45" t="s">
        <v>368</v>
      </c>
      <c r="D89" s="45" t="s">
        <v>369</v>
      </c>
      <c r="E89" s="45" t="s">
        <v>463</v>
      </c>
      <c r="F89" s="45" t="s">
        <v>348</v>
      </c>
      <c r="G89" s="45" t="s">
        <v>395</v>
      </c>
      <c r="H89" s="45" t="s">
        <v>357</v>
      </c>
      <c r="I89" s="45" t="s">
        <v>351</v>
      </c>
      <c r="J89" s="47" t="s">
        <v>437</v>
      </c>
    </row>
    <row r="90" ht="72" customHeight="1" spans="1:10">
      <c r="A90" s="46" t="s">
        <v>328</v>
      </c>
      <c r="B90" s="47" t="s">
        <v>464</v>
      </c>
      <c r="C90" s="6"/>
      <c r="D90" s="6"/>
      <c r="E90" s="6"/>
      <c r="F90" s="6"/>
      <c r="G90" s="6"/>
      <c r="H90" s="6"/>
      <c r="I90" s="6"/>
      <c r="J90" s="6"/>
    </row>
    <row r="91" ht="52" customHeight="1" spans="1:10">
      <c r="A91" s="6"/>
      <c r="B91" s="6"/>
      <c r="C91" s="45" t="s">
        <v>345</v>
      </c>
      <c r="D91" s="45" t="s">
        <v>346</v>
      </c>
      <c r="E91" s="45" t="s">
        <v>465</v>
      </c>
      <c r="F91" s="45" t="s">
        <v>355</v>
      </c>
      <c r="G91" s="45" t="s">
        <v>466</v>
      </c>
      <c r="H91" s="45" t="s">
        <v>350</v>
      </c>
      <c r="I91" s="45" t="s">
        <v>351</v>
      </c>
      <c r="J91" s="47" t="s">
        <v>389</v>
      </c>
    </row>
    <row r="92" ht="52" customHeight="1" spans="1:10">
      <c r="A92" s="6"/>
      <c r="B92" s="6"/>
      <c r="C92" s="45" t="s">
        <v>345</v>
      </c>
      <c r="D92" s="45" t="s">
        <v>353</v>
      </c>
      <c r="E92" s="45" t="s">
        <v>354</v>
      </c>
      <c r="F92" s="45" t="s">
        <v>355</v>
      </c>
      <c r="G92" s="45" t="s">
        <v>356</v>
      </c>
      <c r="H92" s="45" t="s">
        <v>357</v>
      </c>
      <c r="I92" s="45" t="s">
        <v>351</v>
      </c>
      <c r="J92" s="47" t="s">
        <v>358</v>
      </c>
    </row>
    <row r="93" ht="52" customHeight="1" spans="1:10">
      <c r="A93" s="6"/>
      <c r="B93" s="6"/>
      <c r="C93" s="45" t="s">
        <v>345</v>
      </c>
      <c r="D93" s="45" t="s">
        <v>353</v>
      </c>
      <c r="E93" s="45" t="s">
        <v>433</v>
      </c>
      <c r="F93" s="45" t="s">
        <v>355</v>
      </c>
      <c r="G93" s="45" t="s">
        <v>356</v>
      </c>
      <c r="H93" s="45" t="s">
        <v>357</v>
      </c>
      <c r="I93" s="45" t="s">
        <v>351</v>
      </c>
      <c r="J93" s="47" t="s">
        <v>416</v>
      </c>
    </row>
    <row r="94" ht="52" customHeight="1" spans="1:10">
      <c r="A94" s="6"/>
      <c r="B94" s="6"/>
      <c r="C94" s="45" t="s">
        <v>345</v>
      </c>
      <c r="D94" s="45" t="s">
        <v>359</v>
      </c>
      <c r="E94" s="45" t="s">
        <v>467</v>
      </c>
      <c r="F94" s="45" t="s">
        <v>355</v>
      </c>
      <c r="G94" s="45" t="s">
        <v>356</v>
      </c>
      <c r="H94" s="45" t="s">
        <v>357</v>
      </c>
      <c r="I94" s="45" t="s">
        <v>351</v>
      </c>
      <c r="J94" s="47" t="s">
        <v>361</v>
      </c>
    </row>
    <row r="95" ht="52" customHeight="1" spans="1:10">
      <c r="A95" s="6"/>
      <c r="B95" s="6"/>
      <c r="C95" s="45" t="s">
        <v>362</v>
      </c>
      <c r="D95" s="45" t="s">
        <v>363</v>
      </c>
      <c r="E95" s="45" t="s">
        <v>468</v>
      </c>
      <c r="F95" s="45" t="s">
        <v>355</v>
      </c>
      <c r="G95" s="45" t="s">
        <v>356</v>
      </c>
      <c r="H95" s="45" t="s">
        <v>357</v>
      </c>
      <c r="I95" s="45" t="s">
        <v>351</v>
      </c>
      <c r="J95" s="47" t="s">
        <v>397</v>
      </c>
    </row>
    <row r="96" ht="52" customHeight="1" spans="1:10">
      <c r="A96" s="6"/>
      <c r="B96" s="6"/>
      <c r="C96" s="45" t="s">
        <v>368</v>
      </c>
      <c r="D96" s="45" t="s">
        <v>369</v>
      </c>
      <c r="E96" s="45" t="s">
        <v>369</v>
      </c>
      <c r="F96" s="45" t="s">
        <v>348</v>
      </c>
      <c r="G96" s="45" t="s">
        <v>371</v>
      </c>
      <c r="H96" s="45" t="s">
        <v>357</v>
      </c>
      <c r="I96" s="45" t="s">
        <v>351</v>
      </c>
      <c r="J96" s="47" t="s">
        <v>401</v>
      </c>
    </row>
    <row r="97" ht="52" customHeight="1" spans="1:10">
      <c r="A97" s="46" t="s">
        <v>322</v>
      </c>
      <c r="B97" s="47" t="s">
        <v>469</v>
      </c>
      <c r="C97" s="6"/>
      <c r="D97" s="6"/>
      <c r="E97" s="6"/>
      <c r="F97" s="6"/>
      <c r="G97" s="6"/>
      <c r="H97" s="6"/>
      <c r="I97" s="6"/>
      <c r="J97" s="6"/>
    </row>
    <row r="98" ht="52" customHeight="1" spans="1:10">
      <c r="A98" s="6"/>
      <c r="B98" s="6"/>
      <c r="C98" s="45" t="s">
        <v>345</v>
      </c>
      <c r="D98" s="45" t="s">
        <v>346</v>
      </c>
      <c r="E98" s="45" t="s">
        <v>470</v>
      </c>
      <c r="F98" s="45" t="s">
        <v>355</v>
      </c>
      <c r="G98" s="45" t="s">
        <v>471</v>
      </c>
      <c r="H98" s="45" t="s">
        <v>391</v>
      </c>
      <c r="I98" s="45" t="s">
        <v>351</v>
      </c>
      <c r="J98" s="47" t="s">
        <v>472</v>
      </c>
    </row>
    <row r="99" ht="52" customHeight="1" spans="1:10">
      <c r="A99" s="6"/>
      <c r="B99" s="6"/>
      <c r="C99" s="45" t="s">
        <v>345</v>
      </c>
      <c r="D99" s="45" t="s">
        <v>353</v>
      </c>
      <c r="E99" s="45" t="s">
        <v>473</v>
      </c>
      <c r="F99" s="45" t="s">
        <v>355</v>
      </c>
      <c r="G99" s="45" t="s">
        <v>356</v>
      </c>
      <c r="H99" s="45" t="s">
        <v>357</v>
      </c>
      <c r="I99" s="45" t="s">
        <v>351</v>
      </c>
      <c r="J99" s="47" t="s">
        <v>358</v>
      </c>
    </row>
    <row r="100" ht="52" customHeight="1" spans="1:10">
      <c r="A100" s="6"/>
      <c r="B100" s="6"/>
      <c r="C100" s="45" t="s">
        <v>362</v>
      </c>
      <c r="D100" s="45" t="s">
        <v>363</v>
      </c>
      <c r="E100" s="45" t="s">
        <v>474</v>
      </c>
      <c r="F100" s="45" t="s">
        <v>475</v>
      </c>
      <c r="G100" s="45" t="s">
        <v>85</v>
      </c>
      <c r="H100" s="45" t="s">
        <v>391</v>
      </c>
      <c r="I100" s="45" t="s">
        <v>351</v>
      </c>
      <c r="J100" s="47" t="s">
        <v>476</v>
      </c>
    </row>
    <row r="101" ht="52" customHeight="1" spans="1:10">
      <c r="A101" s="6"/>
      <c r="B101" s="6"/>
      <c r="C101" s="45" t="s">
        <v>368</v>
      </c>
      <c r="D101" s="45" t="s">
        <v>369</v>
      </c>
      <c r="E101" s="45" t="s">
        <v>369</v>
      </c>
      <c r="F101" s="45" t="s">
        <v>348</v>
      </c>
      <c r="G101" s="45" t="s">
        <v>371</v>
      </c>
      <c r="H101" s="45" t="s">
        <v>357</v>
      </c>
      <c r="I101" s="45" t="s">
        <v>351</v>
      </c>
      <c r="J101" s="47" t="s">
        <v>401</v>
      </c>
    </row>
    <row r="102" ht="315" customHeight="1" spans="1:10">
      <c r="A102" s="46" t="s">
        <v>324</v>
      </c>
      <c r="B102" s="47" t="s">
        <v>477</v>
      </c>
      <c r="C102" s="6"/>
      <c r="D102" s="6"/>
      <c r="E102" s="6"/>
      <c r="F102" s="6"/>
      <c r="G102" s="6"/>
      <c r="H102" s="6"/>
      <c r="I102" s="6"/>
      <c r="J102" s="6"/>
    </row>
    <row r="103" ht="52" customHeight="1" spans="1:10">
      <c r="A103" s="6"/>
      <c r="B103" s="6"/>
      <c r="C103" s="45" t="s">
        <v>345</v>
      </c>
      <c r="D103" s="45" t="s">
        <v>346</v>
      </c>
      <c r="E103" s="45" t="s">
        <v>478</v>
      </c>
      <c r="F103" s="45" t="s">
        <v>355</v>
      </c>
      <c r="G103" s="45" t="s">
        <v>479</v>
      </c>
      <c r="H103" s="45" t="s">
        <v>391</v>
      </c>
      <c r="I103" s="45" t="s">
        <v>351</v>
      </c>
      <c r="J103" s="47" t="s">
        <v>389</v>
      </c>
    </row>
    <row r="104" ht="52" customHeight="1" spans="1:10">
      <c r="A104" s="6"/>
      <c r="B104" s="6"/>
      <c r="C104" s="45" t="s">
        <v>345</v>
      </c>
      <c r="D104" s="45" t="s">
        <v>359</v>
      </c>
      <c r="E104" s="45" t="s">
        <v>360</v>
      </c>
      <c r="F104" s="45" t="s">
        <v>355</v>
      </c>
      <c r="G104" s="45" t="s">
        <v>356</v>
      </c>
      <c r="H104" s="45" t="s">
        <v>357</v>
      </c>
      <c r="I104" s="45" t="s">
        <v>351</v>
      </c>
      <c r="J104" s="47" t="s">
        <v>361</v>
      </c>
    </row>
    <row r="105" ht="52" customHeight="1" spans="1:10">
      <c r="A105" s="6"/>
      <c r="B105" s="6"/>
      <c r="C105" s="45" t="s">
        <v>362</v>
      </c>
      <c r="D105" s="45" t="s">
        <v>363</v>
      </c>
      <c r="E105" s="45" t="s">
        <v>480</v>
      </c>
      <c r="F105" s="45" t="s">
        <v>348</v>
      </c>
      <c r="G105" s="45" t="s">
        <v>395</v>
      </c>
      <c r="H105" s="45" t="s">
        <v>357</v>
      </c>
      <c r="I105" s="45" t="s">
        <v>351</v>
      </c>
      <c r="J105" s="47" t="s">
        <v>397</v>
      </c>
    </row>
    <row r="106" ht="52" customHeight="1" spans="1:10">
      <c r="A106" s="6"/>
      <c r="B106" s="6"/>
      <c r="C106" s="45" t="s">
        <v>368</v>
      </c>
      <c r="D106" s="45" t="s">
        <v>369</v>
      </c>
      <c r="E106" s="45" t="s">
        <v>369</v>
      </c>
      <c r="F106" s="45" t="s">
        <v>348</v>
      </c>
      <c r="G106" s="45" t="s">
        <v>400</v>
      </c>
      <c r="H106" s="45" t="s">
        <v>357</v>
      </c>
      <c r="I106" s="45" t="s">
        <v>351</v>
      </c>
      <c r="J106" s="47" t="s">
        <v>401</v>
      </c>
    </row>
    <row r="107" ht="52" customHeight="1" spans="1:10">
      <c r="A107" s="46" t="s">
        <v>297</v>
      </c>
      <c r="B107" s="47" t="s">
        <v>481</v>
      </c>
      <c r="C107" s="6"/>
      <c r="D107" s="6"/>
      <c r="E107" s="6"/>
      <c r="F107" s="6"/>
      <c r="G107" s="6"/>
      <c r="H107" s="6"/>
      <c r="I107" s="6"/>
      <c r="J107" s="6"/>
    </row>
    <row r="108" ht="52" customHeight="1" spans="1:10">
      <c r="A108" s="6"/>
      <c r="B108" s="6"/>
      <c r="C108" s="45" t="s">
        <v>345</v>
      </c>
      <c r="D108" s="45" t="s">
        <v>346</v>
      </c>
      <c r="E108" s="45" t="s">
        <v>482</v>
      </c>
      <c r="F108" s="45" t="s">
        <v>355</v>
      </c>
      <c r="G108" s="45" t="s">
        <v>95</v>
      </c>
      <c r="H108" s="45" t="s">
        <v>350</v>
      </c>
      <c r="I108" s="45" t="s">
        <v>351</v>
      </c>
      <c r="J108" s="47" t="s">
        <v>389</v>
      </c>
    </row>
    <row r="109" ht="52" customHeight="1" spans="1:10">
      <c r="A109" s="6"/>
      <c r="B109" s="6"/>
      <c r="C109" s="45" t="s">
        <v>345</v>
      </c>
      <c r="D109" s="45" t="s">
        <v>346</v>
      </c>
      <c r="E109" s="45" t="s">
        <v>483</v>
      </c>
      <c r="F109" s="45" t="s">
        <v>355</v>
      </c>
      <c r="G109" s="45" t="s">
        <v>356</v>
      </c>
      <c r="H109" s="45" t="s">
        <v>357</v>
      </c>
      <c r="I109" s="45" t="s">
        <v>351</v>
      </c>
      <c r="J109" s="47" t="s">
        <v>392</v>
      </c>
    </row>
    <row r="110" ht="52" customHeight="1" spans="1:10">
      <c r="A110" s="6"/>
      <c r="B110" s="6"/>
      <c r="C110" s="45" t="s">
        <v>345</v>
      </c>
      <c r="D110" s="45" t="s">
        <v>353</v>
      </c>
      <c r="E110" s="45" t="s">
        <v>484</v>
      </c>
      <c r="F110" s="45" t="s">
        <v>355</v>
      </c>
      <c r="G110" s="45" t="s">
        <v>356</v>
      </c>
      <c r="H110" s="45" t="s">
        <v>357</v>
      </c>
      <c r="I110" s="45" t="s">
        <v>351</v>
      </c>
      <c r="J110" s="47" t="s">
        <v>358</v>
      </c>
    </row>
    <row r="111" ht="52" customHeight="1" spans="1:10">
      <c r="A111" s="6"/>
      <c r="B111" s="6"/>
      <c r="C111" s="45" t="s">
        <v>345</v>
      </c>
      <c r="D111" s="45" t="s">
        <v>359</v>
      </c>
      <c r="E111" s="45" t="s">
        <v>485</v>
      </c>
      <c r="F111" s="45" t="s">
        <v>355</v>
      </c>
      <c r="G111" s="45" t="s">
        <v>356</v>
      </c>
      <c r="H111" s="45" t="s">
        <v>357</v>
      </c>
      <c r="I111" s="45" t="s">
        <v>351</v>
      </c>
      <c r="J111" s="47" t="s">
        <v>361</v>
      </c>
    </row>
    <row r="112" ht="52" customHeight="1" spans="1:10">
      <c r="A112" s="6"/>
      <c r="B112" s="6"/>
      <c r="C112" s="45" t="s">
        <v>362</v>
      </c>
      <c r="D112" s="45" t="s">
        <v>363</v>
      </c>
      <c r="E112" s="45" t="s">
        <v>486</v>
      </c>
      <c r="F112" s="45" t="s">
        <v>355</v>
      </c>
      <c r="G112" s="45" t="s">
        <v>365</v>
      </c>
      <c r="H112" s="45"/>
      <c r="I112" s="45" t="s">
        <v>366</v>
      </c>
      <c r="J112" s="47" t="s">
        <v>417</v>
      </c>
    </row>
    <row r="113" ht="52" customHeight="1" spans="1:10">
      <c r="A113" s="6"/>
      <c r="B113" s="6"/>
      <c r="C113" s="45" t="s">
        <v>368</v>
      </c>
      <c r="D113" s="45" t="s">
        <v>369</v>
      </c>
      <c r="E113" s="45" t="s">
        <v>487</v>
      </c>
      <c r="F113" s="45" t="s">
        <v>348</v>
      </c>
      <c r="G113" s="45" t="s">
        <v>400</v>
      </c>
      <c r="H113" s="45" t="s">
        <v>357</v>
      </c>
      <c r="I113" s="45" t="s">
        <v>351</v>
      </c>
      <c r="J113" s="47" t="s">
        <v>401</v>
      </c>
    </row>
  </sheetData>
  <mergeCells count="2">
    <mergeCell ref="A1:J1"/>
    <mergeCell ref="A2:J2"/>
  </mergeCells>
  <printOptions horizontalCentered="1"/>
  <pageMargins left="0.389583333333333" right="0.389583333333333" top="0.511805555555556" bottom="0.511805555555556" header="0.310416666666667" footer="0.310416666666667"/>
  <pageSetup paperSize="9" scale="13"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2025-02-11T10:37:00Z</dcterms:created>
  <dcterms:modified xsi:type="dcterms:W3CDTF">2025-02-19T08:42:38Z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562F3BE0A47F4990BF5AB513DC50E4EB_12</vt:lpwstr>
  </property>
  <property fmtid="{D5CDD505-2E9C-101B-9397-08002B2CF9AE}" pid="3" name="KSOProductBuildVer">
    <vt:lpwstr>2052-12.8.2.16969</vt:lpwstr>
  </property>
</Properties>
</file>