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072019年度南华县一般公共预算基本支出政府经济分类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F4" i="4"/>
  <c r="G4"/>
  <c r="H4"/>
  <c r="F5"/>
  <c r="G5"/>
  <c r="H5"/>
  <c r="F6"/>
  <c r="G6"/>
  <c r="H6"/>
  <c r="F7"/>
  <c r="G7"/>
  <c r="H7"/>
  <c r="F8"/>
  <c r="G8"/>
  <c r="H8"/>
  <c r="F9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</calcChain>
</file>

<file path=xl/sharedStrings.xml><?xml version="1.0" encoding="utf-8"?>
<sst xmlns="http://schemas.openxmlformats.org/spreadsheetml/2006/main" count="74" uniqueCount="68">
  <si>
    <t>一般公共预算本级基本支出合计</t>
  </si>
  <si>
    <t xml:space="preserve">  其他支出</t>
  </si>
  <si>
    <t xml:space="preserve">  对民间非营利组织和群众性自治组织补贴</t>
  </si>
  <si>
    <t xml:space="preserve">  国家赔偿费用支出</t>
  </si>
  <si>
    <t xml:space="preserve">  赠与</t>
  </si>
  <si>
    <t>其他支出</t>
  </si>
  <si>
    <t xml:space="preserve">  国外债务发行费用</t>
  </si>
  <si>
    <t xml:space="preserve">  国内债务发行费用</t>
  </si>
  <si>
    <t xml:space="preserve">  国外债务付息</t>
  </si>
  <si>
    <t xml:space="preserve">  国内债务付息</t>
  </si>
  <si>
    <t>债务利息及费用支出</t>
  </si>
  <si>
    <t xml:space="preserve">  对社会保险基金补助</t>
  </si>
  <si>
    <t>对社会保障基金补助</t>
  </si>
  <si>
    <t xml:space="preserve">  其他对个人和家庭补助</t>
  </si>
  <si>
    <t xml:space="preserve">  离退休费</t>
  </si>
  <si>
    <t xml:space="preserve">  个人农业生产补贴</t>
  </si>
  <si>
    <t xml:space="preserve">  助学金</t>
  </si>
  <si>
    <t xml:space="preserve">  社会福利和救助</t>
  </si>
  <si>
    <t>对个人和家庭的补助</t>
  </si>
  <si>
    <t xml:space="preserve">  对企业资本性支出(二)</t>
  </si>
  <si>
    <t xml:space="preserve">  对企业资本性支出(一)</t>
  </si>
  <si>
    <t>对企业资本性支出</t>
  </si>
  <si>
    <t xml:space="preserve">  其他对企业补助</t>
  </si>
  <si>
    <t xml:space="preserve">  利息补贴</t>
  </si>
  <si>
    <t xml:space="preserve">  费用补贴</t>
  </si>
  <si>
    <t>对企业补助</t>
  </si>
  <si>
    <t xml:space="preserve">  资本性支出(二)</t>
  </si>
  <si>
    <t xml:space="preserve">  资本性支出(一)</t>
  </si>
  <si>
    <t>对事业单位资本性补助</t>
  </si>
  <si>
    <t xml:space="preserve">  其他对事业单位补助</t>
  </si>
  <si>
    <t xml:space="preserve">  商品和服务支出</t>
  </si>
  <si>
    <t xml:space="preserve">  工资福利支出</t>
  </si>
  <si>
    <t>对事业单位经常性补助</t>
  </si>
  <si>
    <t xml:space="preserve">  其他资本性支出</t>
  </si>
  <si>
    <t xml:space="preserve">  大型修缮</t>
  </si>
  <si>
    <t xml:space="preserve">  设备购置</t>
  </si>
  <si>
    <t xml:space="preserve">  公务用车购置</t>
  </si>
  <si>
    <t xml:space="preserve">  基础设施建设</t>
  </si>
  <si>
    <t xml:space="preserve">  房屋建筑物购建</t>
  </si>
  <si>
    <t>机关资本性支出(二)</t>
  </si>
  <si>
    <t xml:space="preserve">  土地征迁补偿和安置支出</t>
  </si>
  <si>
    <t>机关资本性支出(一)</t>
  </si>
  <si>
    <t xml:space="preserve">  其他商品和服务支出</t>
  </si>
  <si>
    <t xml:space="preserve">  维修(护)费</t>
  </si>
  <si>
    <t xml:space="preserve">  公务用车运行维护费</t>
  </si>
  <si>
    <t xml:space="preserve">  因公出国(境)费用</t>
  </si>
  <si>
    <t xml:space="preserve">  公务接待费</t>
  </si>
  <si>
    <t xml:space="preserve">  委托业务费</t>
  </si>
  <si>
    <t xml:space="preserve">  专用材料购置费</t>
  </si>
  <si>
    <t xml:space="preserve">  培训费</t>
  </si>
  <si>
    <t xml:space="preserve">  会议费</t>
  </si>
  <si>
    <t xml:space="preserve">  办公经费</t>
  </si>
  <si>
    <t>机关商品和服务支出</t>
  </si>
  <si>
    <t xml:space="preserve">  其他工资福利支出</t>
  </si>
  <si>
    <t xml:space="preserve">  住房公积金</t>
  </si>
  <si>
    <t xml:space="preserve">  社会保障缴费</t>
  </si>
  <si>
    <t xml:space="preserve">  工资奖金津补贴</t>
  </si>
  <si>
    <t>机关工资福利支出</t>
  </si>
  <si>
    <t>决算数为上年决算数的％</t>
  </si>
  <si>
    <t>决算数为调整预算数的%</t>
  </si>
  <si>
    <t>决算数为预算数的%</t>
  </si>
  <si>
    <t>决算数</t>
  </si>
  <si>
    <t>上年决算数</t>
  </si>
  <si>
    <t>调整预算数</t>
  </si>
  <si>
    <t>预算数</t>
  </si>
  <si>
    <t>项　　　　目</t>
  </si>
  <si>
    <t>单位：万元</t>
  </si>
  <si>
    <t>2019年度南华县一般公共预算基本支出政府经济分类决算表（本级）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</si>
</sst>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8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3" fontId="3" fillId="2" borderId="1" xfId="1" applyNumberFormat="1" applyFont="1" applyFill="1" applyBorder="1" applyAlignment="1" applyProtection="1">
      <alignment horizontal="right" vertical="center"/>
    </xf>
    <xf numFmtId="176" fontId="3" fillId="2" borderId="2" xfId="1" applyNumberFormat="1" applyFont="1" applyFill="1" applyBorder="1" applyAlignment="1" applyProtection="1">
      <alignment horizontal="right" vertical="center"/>
    </xf>
    <xf numFmtId="3" fontId="3" fillId="3" borderId="1" xfId="1" applyNumberFormat="1" applyFont="1" applyFill="1" applyBorder="1" applyAlignment="1" applyProtection="1">
      <alignment horizontal="right" vertical="center"/>
    </xf>
    <xf numFmtId="0" fontId="4" fillId="4" borderId="3" xfId="1" applyNumberFormat="1" applyFont="1" applyFill="1" applyBorder="1" applyAlignment="1" applyProtection="1">
      <alignment horizontal="center" vertical="center"/>
    </xf>
    <xf numFmtId="0" fontId="3" fillId="4" borderId="3" xfId="1" applyNumberFormat="1" applyFont="1" applyFill="1" applyBorder="1" applyAlignment="1" applyProtection="1">
      <alignment vertical="center"/>
    </xf>
    <xf numFmtId="0" fontId="3" fillId="4" borderId="4" xfId="1" applyNumberFormat="1" applyFont="1" applyFill="1" applyBorder="1" applyAlignment="1" applyProtection="1">
      <alignment vertical="center"/>
    </xf>
    <xf numFmtId="0" fontId="4" fillId="4" borderId="5" xfId="1" applyNumberFormat="1" applyFont="1" applyFill="1" applyBorder="1" applyAlignment="1" applyProtection="1">
      <alignment horizontal="center" vertical="center" wrapText="1"/>
    </xf>
    <xf numFmtId="0" fontId="4" fillId="4" borderId="5" xfId="1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Alignment="1" applyProtection="1">
      <alignment horizontal="right" vertical="center"/>
    </xf>
    <xf numFmtId="0" fontId="2" fillId="0" borderId="0" xfId="1" applyFont="1" applyAlignment="1">
      <alignment vertical="center"/>
    </xf>
    <xf numFmtId="0" fontId="3" fillId="5" borderId="0" xfId="1" applyNumberFormat="1" applyFont="1" applyFill="1" applyAlignment="1" applyProtection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</xf>
    <xf numFmtId="0" fontId="5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showZeros="0" tabSelected="1" workbookViewId="0">
      <selection activeCell="H13" sqref="H13"/>
    </sheetView>
  </sheetViews>
  <sheetFormatPr defaultColWidth="9.125" defaultRowHeight="14.25"/>
  <cols>
    <col min="1" max="1" width="42.25" style="2" customWidth="1"/>
    <col min="2" max="6" width="19.25" style="2" customWidth="1"/>
    <col min="7" max="7" width="20.875" style="2" customWidth="1"/>
    <col min="8" max="8" width="21.75" style="2" customWidth="1"/>
    <col min="9" max="16384" width="9.125" style="1"/>
  </cols>
  <sheetData>
    <row r="1" spans="1:8" s="2" customFormat="1" ht="33.950000000000003" customHeight="1">
      <c r="A1" s="15" t="s">
        <v>67</v>
      </c>
      <c r="B1" s="15"/>
      <c r="C1" s="15"/>
      <c r="D1" s="15"/>
      <c r="E1" s="15"/>
      <c r="F1" s="15"/>
      <c r="G1" s="15"/>
      <c r="H1" s="15"/>
    </row>
    <row r="2" spans="1:8" s="2" customFormat="1" ht="17.100000000000001" customHeight="1">
      <c r="B2" s="13"/>
      <c r="C2" s="14"/>
      <c r="D2" s="14"/>
      <c r="E2" s="13"/>
      <c r="F2" s="13"/>
      <c r="G2" s="12"/>
      <c r="H2" s="11" t="s">
        <v>66</v>
      </c>
    </row>
    <row r="3" spans="1:8" s="2" customFormat="1" ht="28.35" customHeight="1">
      <c r="A3" s="6" t="s">
        <v>65</v>
      </c>
      <c r="B3" s="10" t="s">
        <v>64</v>
      </c>
      <c r="C3" s="10" t="s">
        <v>63</v>
      </c>
      <c r="D3" s="10" t="s">
        <v>62</v>
      </c>
      <c r="E3" s="10" t="s">
        <v>61</v>
      </c>
      <c r="F3" s="9" t="s">
        <v>60</v>
      </c>
      <c r="G3" s="9" t="s">
        <v>59</v>
      </c>
      <c r="H3" s="9" t="s">
        <v>58</v>
      </c>
    </row>
    <row r="4" spans="1:8" s="2" customFormat="1" ht="16.899999999999999" customHeight="1">
      <c r="A4" s="8" t="s">
        <v>57</v>
      </c>
      <c r="B4" s="5">
        <v>128062</v>
      </c>
      <c r="C4" s="5">
        <v>35321</v>
      </c>
      <c r="D4" s="5">
        <v>34083</v>
      </c>
      <c r="E4" s="3">
        <v>35321</v>
      </c>
      <c r="F4" s="4">
        <f t="shared" ref="F4:F35" si="0">IF(B4=0,0,E4/B4*100)</f>
        <v>27.581171619996564</v>
      </c>
      <c r="G4" s="3">
        <f t="shared" ref="G4:G35" si="1">IF(C4&lt;&gt;0,(E4/C4)*100,0)</f>
        <v>100</v>
      </c>
      <c r="H4" s="3">
        <f t="shared" ref="H4:H35" si="2">IF(D4&lt;&gt;0,(E4/D4)*100,0)</f>
        <v>103.63230936243875</v>
      </c>
    </row>
    <row r="5" spans="1:8" s="2" customFormat="1" ht="16.899999999999999" customHeight="1">
      <c r="A5" s="7" t="s">
        <v>56</v>
      </c>
      <c r="B5" s="5">
        <v>69016</v>
      </c>
      <c r="C5" s="5">
        <v>27929</v>
      </c>
      <c r="D5" s="5">
        <v>20554</v>
      </c>
      <c r="E5" s="3">
        <v>27929</v>
      </c>
      <c r="F5" s="4">
        <f t="shared" si="0"/>
        <v>40.467427842819056</v>
      </c>
      <c r="G5" s="3">
        <f t="shared" si="1"/>
        <v>100</v>
      </c>
      <c r="H5" s="3">
        <f t="shared" si="2"/>
        <v>135.88109370438843</v>
      </c>
    </row>
    <row r="6" spans="1:8" s="2" customFormat="1" ht="16.899999999999999" customHeight="1">
      <c r="A6" s="7" t="s">
        <v>55</v>
      </c>
      <c r="B6" s="5">
        <v>52931</v>
      </c>
      <c r="C6" s="5">
        <v>5352</v>
      </c>
      <c r="D6" s="5">
        <v>5795</v>
      </c>
      <c r="E6" s="3">
        <v>5352</v>
      </c>
      <c r="F6" s="4">
        <f t="shared" si="0"/>
        <v>10.111276945457295</v>
      </c>
      <c r="G6" s="3">
        <f t="shared" si="1"/>
        <v>100</v>
      </c>
      <c r="H6" s="3">
        <f t="shared" si="2"/>
        <v>92.35547886108715</v>
      </c>
    </row>
    <row r="7" spans="1:8" s="2" customFormat="1" ht="16.899999999999999" customHeight="1">
      <c r="A7" s="7" t="s">
        <v>54</v>
      </c>
      <c r="B7" s="5">
        <v>5397</v>
      </c>
      <c r="C7" s="5">
        <v>1908</v>
      </c>
      <c r="D7" s="5">
        <v>516</v>
      </c>
      <c r="E7" s="3">
        <v>1908</v>
      </c>
      <c r="F7" s="4">
        <f t="shared" si="0"/>
        <v>35.352973874374655</v>
      </c>
      <c r="G7" s="3">
        <f t="shared" si="1"/>
        <v>100</v>
      </c>
      <c r="H7" s="3">
        <f t="shared" si="2"/>
        <v>369.76744186046511</v>
      </c>
    </row>
    <row r="8" spans="1:8" s="2" customFormat="1" ht="16.899999999999999" customHeight="1">
      <c r="A8" s="7" t="s">
        <v>53</v>
      </c>
      <c r="B8" s="5">
        <v>718</v>
      </c>
      <c r="C8" s="5">
        <v>132</v>
      </c>
      <c r="D8" s="5">
        <v>7218</v>
      </c>
      <c r="E8" s="3">
        <v>132</v>
      </c>
      <c r="F8" s="4">
        <f t="shared" si="0"/>
        <v>18.384401114206128</v>
      </c>
      <c r="G8" s="3">
        <f t="shared" si="1"/>
        <v>100</v>
      </c>
      <c r="H8" s="3">
        <f t="shared" si="2"/>
        <v>1.8287614297589361</v>
      </c>
    </row>
    <row r="9" spans="1:8" s="2" customFormat="1" ht="16.899999999999999" customHeight="1">
      <c r="A9" s="7" t="s">
        <v>52</v>
      </c>
      <c r="B9" s="5">
        <v>8766</v>
      </c>
      <c r="C9" s="5">
        <v>16152</v>
      </c>
      <c r="D9" s="5">
        <v>13540</v>
      </c>
      <c r="E9" s="3">
        <v>16152</v>
      </c>
      <c r="F9" s="4">
        <f t="shared" si="0"/>
        <v>184.25735797399042</v>
      </c>
      <c r="G9" s="3">
        <f t="shared" si="1"/>
        <v>100</v>
      </c>
      <c r="H9" s="3">
        <f t="shared" si="2"/>
        <v>119.29098966026588</v>
      </c>
    </row>
    <row r="10" spans="1:8" s="2" customFormat="1" ht="16.899999999999999" customHeight="1">
      <c r="A10" s="7" t="s">
        <v>51</v>
      </c>
      <c r="B10" s="5">
        <v>4973</v>
      </c>
      <c r="C10" s="5">
        <v>3946</v>
      </c>
      <c r="D10" s="5">
        <v>10167</v>
      </c>
      <c r="E10" s="3">
        <v>3946</v>
      </c>
      <c r="F10" s="4">
        <f t="shared" si="0"/>
        <v>79.348481801729349</v>
      </c>
      <c r="G10" s="3">
        <f t="shared" si="1"/>
        <v>100</v>
      </c>
      <c r="H10" s="3">
        <f t="shared" si="2"/>
        <v>38.811842234680832</v>
      </c>
    </row>
    <row r="11" spans="1:8" s="2" customFormat="1" ht="16.899999999999999" customHeight="1">
      <c r="A11" s="7" t="s">
        <v>50</v>
      </c>
      <c r="B11" s="5">
        <v>248</v>
      </c>
      <c r="C11" s="5">
        <v>179</v>
      </c>
      <c r="D11" s="5">
        <v>145</v>
      </c>
      <c r="E11" s="3">
        <v>179</v>
      </c>
      <c r="F11" s="4">
        <f t="shared" si="0"/>
        <v>72.177419354838719</v>
      </c>
      <c r="G11" s="3">
        <f t="shared" si="1"/>
        <v>100</v>
      </c>
      <c r="H11" s="3">
        <f t="shared" si="2"/>
        <v>123.44827586206897</v>
      </c>
    </row>
    <row r="12" spans="1:8" s="2" customFormat="1" ht="16.899999999999999" customHeight="1">
      <c r="A12" s="7" t="s">
        <v>49</v>
      </c>
      <c r="B12" s="5">
        <v>159</v>
      </c>
      <c r="C12" s="5">
        <v>168</v>
      </c>
      <c r="D12" s="5">
        <v>71</v>
      </c>
      <c r="E12" s="3">
        <v>168</v>
      </c>
      <c r="F12" s="4">
        <f t="shared" si="0"/>
        <v>105.66037735849056</v>
      </c>
      <c r="G12" s="3">
        <f t="shared" si="1"/>
        <v>100</v>
      </c>
      <c r="H12" s="3">
        <f t="shared" si="2"/>
        <v>236.61971830985914</v>
      </c>
    </row>
    <row r="13" spans="1:8" s="2" customFormat="1" ht="16.899999999999999" customHeight="1">
      <c r="A13" s="7" t="s">
        <v>48</v>
      </c>
      <c r="B13" s="5">
        <v>30</v>
      </c>
      <c r="C13" s="5">
        <v>69</v>
      </c>
      <c r="D13" s="5">
        <v>29</v>
      </c>
      <c r="E13" s="3">
        <v>69</v>
      </c>
      <c r="F13" s="4">
        <f t="shared" si="0"/>
        <v>229.99999999999997</v>
      </c>
      <c r="G13" s="3">
        <f t="shared" si="1"/>
        <v>100</v>
      </c>
      <c r="H13" s="3">
        <f t="shared" si="2"/>
        <v>237.93103448275863</v>
      </c>
    </row>
    <row r="14" spans="1:8" s="2" customFormat="1" ht="16.899999999999999" customHeight="1">
      <c r="A14" s="7" t="s">
        <v>47</v>
      </c>
      <c r="B14" s="5">
        <v>317</v>
      </c>
      <c r="C14" s="5">
        <v>1543</v>
      </c>
      <c r="D14" s="5">
        <v>1368</v>
      </c>
      <c r="E14" s="3">
        <v>1543</v>
      </c>
      <c r="F14" s="4">
        <f t="shared" si="0"/>
        <v>486.7507886435331</v>
      </c>
      <c r="G14" s="3">
        <f t="shared" si="1"/>
        <v>100</v>
      </c>
      <c r="H14" s="3">
        <f t="shared" si="2"/>
        <v>112.79239766081872</v>
      </c>
    </row>
    <row r="15" spans="1:8" s="2" customFormat="1" ht="16.899999999999999" customHeight="1">
      <c r="A15" s="7" t="s">
        <v>46</v>
      </c>
      <c r="B15" s="5">
        <v>329</v>
      </c>
      <c r="C15" s="5">
        <v>123</v>
      </c>
      <c r="D15" s="5">
        <v>120</v>
      </c>
      <c r="E15" s="3">
        <v>123</v>
      </c>
      <c r="F15" s="4">
        <f t="shared" si="0"/>
        <v>37.38601823708207</v>
      </c>
      <c r="G15" s="3">
        <f t="shared" si="1"/>
        <v>100</v>
      </c>
      <c r="H15" s="3">
        <f t="shared" si="2"/>
        <v>102.49999999999999</v>
      </c>
    </row>
    <row r="16" spans="1:8" s="2" customFormat="1" ht="16.899999999999999" customHeight="1">
      <c r="A16" s="7" t="s">
        <v>45</v>
      </c>
      <c r="B16" s="5">
        <v>0</v>
      </c>
      <c r="C16" s="5">
        <v>0</v>
      </c>
      <c r="D16" s="5">
        <v>0</v>
      </c>
      <c r="E16" s="3">
        <v>0</v>
      </c>
      <c r="F16" s="4">
        <f t="shared" si="0"/>
        <v>0</v>
      </c>
      <c r="G16" s="3">
        <f t="shared" si="1"/>
        <v>0</v>
      </c>
      <c r="H16" s="3">
        <f t="shared" si="2"/>
        <v>0</v>
      </c>
    </row>
    <row r="17" spans="1:8" s="2" customFormat="1" ht="16.899999999999999" customHeight="1">
      <c r="A17" s="7" t="s">
        <v>44</v>
      </c>
      <c r="B17" s="5">
        <v>395</v>
      </c>
      <c r="C17" s="5">
        <v>207</v>
      </c>
      <c r="D17" s="5">
        <v>218</v>
      </c>
      <c r="E17" s="3">
        <v>207</v>
      </c>
      <c r="F17" s="4">
        <f t="shared" si="0"/>
        <v>52.405063291139243</v>
      </c>
      <c r="G17" s="3">
        <f t="shared" si="1"/>
        <v>100</v>
      </c>
      <c r="H17" s="3">
        <f t="shared" si="2"/>
        <v>94.954128440366972</v>
      </c>
    </row>
    <row r="18" spans="1:8" s="2" customFormat="1" ht="16.899999999999999" customHeight="1">
      <c r="A18" s="7" t="s">
        <v>43</v>
      </c>
      <c r="B18" s="5">
        <v>101</v>
      </c>
      <c r="C18" s="5">
        <v>445</v>
      </c>
      <c r="D18" s="5">
        <v>168</v>
      </c>
      <c r="E18" s="3">
        <v>445</v>
      </c>
      <c r="F18" s="4">
        <f t="shared" si="0"/>
        <v>440.59405940594064</v>
      </c>
      <c r="G18" s="3">
        <f t="shared" si="1"/>
        <v>100</v>
      </c>
      <c r="H18" s="3">
        <f t="shared" si="2"/>
        <v>264.88095238095235</v>
      </c>
    </row>
    <row r="19" spans="1:8" s="2" customFormat="1" ht="16.899999999999999" customHeight="1">
      <c r="A19" s="7" t="s">
        <v>42</v>
      </c>
      <c r="B19" s="5">
        <v>2214</v>
      </c>
      <c r="C19" s="5">
        <v>9472</v>
      </c>
      <c r="D19" s="5">
        <v>1254</v>
      </c>
      <c r="E19" s="3">
        <v>9472</v>
      </c>
      <c r="F19" s="4">
        <f t="shared" si="0"/>
        <v>427.82294489611559</v>
      </c>
      <c r="G19" s="3">
        <f t="shared" si="1"/>
        <v>100</v>
      </c>
      <c r="H19" s="3">
        <f t="shared" si="2"/>
        <v>755.34290271132375</v>
      </c>
    </row>
    <row r="20" spans="1:8" s="2" customFormat="1" ht="16.899999999999999" customHeight="1">
      <c r="A20" s="7" t="s">
        <v>41</v>
      </c>
      <c r="B20" s="5">
        <v>35245</v>
      </c>
      <c r="C20" s="5">
        <v>45614</v>
      </c>
      <c r="D20" s="5">
        <v>17849</v>
      </c>
      <c r="E20" s="3">
        <v>45290</v>
      </c>
      <c r="F20" s="4">
        <f t="shared" si="0"/>
        <v>128.50049652432969</v>
      </c>
      <c r="G20" s="3">
        <f t="shared" si="1"/>
        <v>99.289691761301356</v>
      </c>
      <c r="H20" s="3">
        <f t="shared" si="2"/>
        <v>253.73970530561937</v>
      </c>
    </row>
    <row r="21" spans="1:8" s="2" customFormat="1" ht="16.899999999999999" customHeight="1">
      <c r="A21" s="7" t="s">
        <v>38</v>
      </c>
      <c r="B21" s="5">
        <v>0</v>
      </c>
      <c r="C21" s="5">
        <v>16</v>
      </c>
      <c r="D21" s="5">
        <v>90</v>
      </c>
      <c r="E21" s="3">
        <v>16</v>
      </c>
      <c r="F21" s="4">
        <f t="shared" si="0"/>
        <v>0</v>
      </c>
      <c r="G21" s="3">
        <f t="shared" si="1"/>
        <v>100</v>
      </c>
      <c r="H21" s="3">
        <f t="shared" si="2"/>
        <v>17.777777777777779</v>
      </c>
    </row>
    <row r="22" spans="1:8" s="2" customFormat="1" ht="16.899999999999999" customHeight="1">
      <c r="A22" s="7" t="s">
        <v>37</v>
      </c>
      <c r="B22" s="5">
        <v>13787</v>
      </c>
      <c r="C22" s="5">
        <v>13875</v>
      </c>
      <c r="D22" s="5">
        <v>15153</v>
      </c>
      <c r="E22" s="3">
        <v>13875</v>
      </c>
      <c r="F22" s="4">
        <f t="shared" si="0"/>
        <v>100.6382824399797</v>
      </c>
      <c r="G22" s="3">
        <f t="shared" si="1"/>
        <v>100</v>
      </c>
      <c r="H22" s="3">
        <f t="shared" si="2"/>
        <v>91.566026529400119</v>
      </c>
    </row>
    <row r="23" spans="1:8" s="2" customFormat="1" ht="16.899999999999999" customHeight="1">
      <c r="A23" s="7" t="s">
        <v>36</v>
      </c>
      <c r="B23" s="5">
        <v>26</v>
      </c>
      <c r="C23" s="5">
        <v>32</v>
      </c>
      <c r="D23" s="5">
        <v>0</v>
      </c>
      <c r="E23" s="3">
        <v>32</v>
      </c>
      <c r="F23" s="4">
        <f t="shared" si="0"/>
        <v>123.07692307692308</v>
      </c>
      <c r="G23" s="3">
        <f t="shared" si="1"/>
        <v>100</v>
      </c>
      <c r="H23" s="3">
        <f t="shared" si="2"/>
        <v>0</v>
      </c>
    </row>
    <row r="24" spans="1:8" s="2" customFormat="1" ht="16.899999999999999" customHeight="1">
      <c r="A24" s="7" t="s">
        <v>40</v>
      </c>
      <c r="B24" s="5">
        <v>1116</v>
      </c>
      <c r="C24" s="5">
        <v>1422</v>
      </c>
      <c r="D24" s="5">
        <v>967</v>
      </c>
      <c r="E24" s="3">
        <v>1422</v>
      </c>
      <c r="F24" s="4">
        <f t="shared" si="0"/>
        <v>127.41935483870968</v>
      </c>
      <c r="G24" s="3">
        <f t="shared" si="1"/>
        <v>100</v>
      </c>
      <c r="H24" s="3">
        <f t="shared" si="2"/>
        <v>147.05274043433297</v>
      </c>
    </row>
    <row r="25" spans="1:8" s="2" customFormat="1" ht="16.899999999999999" customHeight="1">
      <c r="A25" s="7" t="s">
        <v>35</v>
      </c>
      <c r="B25" s="5">
        <v>6</v>
      </c>
      <c r="C25" s="5">
        <v>203</v>
      </c>
      <c r="D25" s="5">
        <v>198</v>
      </c>
      <c r="E25" s="3">
        <v>203</v>
      </c>
      <c r="F25" s="4">
        <f t="shared" si="0"/>
        <v>3383.3333333333335</v>
      </c>
      <c r="G25" s="3">
        <f t="shared" si="1"/>
        <v>100</v>
      </c>
      <c r="H25" s="3">
        <f t="shared" si="2"/>
        <v>102.52525252525253</v>
      </c>
    </row>
    <row r="26" spans="1:8" s="2" customFormat="1" ht="16.899999999999999" customHeight="1">
      <c r="A26" s="7" t="s">
        <v>34</v>
      </c>
      <c r="B26" s="5">
        <v>0</v>
      </c>
      <c r="C26" s="5">
        <v>8</v>
      </c>
      <c r="D26" s="5">
        <v>5</v>
      </c>
      <c r="E26" s="3">
        <v>8</v>
      </c>
      <c r="F26" s="4">
        <f t="shared" si="0"/>
        <v>0</v>
      </c>
      <c r="G26" s="3">
        <f t="shared" si="1"/>
        <v>100</v>
      </c>
      <c r="H26" s="3">
        <f t="shared" si="2"/>
        <v>160</v>
      </c>
    </row>
    <row r="27" spans="1:8" s="2" customFormat="1" ht="16.899999999999999" customHeight="1">
      <c r="A27" s="7" t="s">
        <v>33</v>
      </c>
      <c r="B27" s="5">
        <v>20310</v>
      </c>
      <c r="C27" s="5">
        <v>30058</v>
      </c>
      <c r="D27" s="5">
        <v>1436</v>
      </c>
      <c r="E27" s="3">
        <v>29734</v>
      </c>
      <c r="F27" s="4">
        <f t="shared" si="0"/>
        <v>146.40078778926636</v>
      </c>
      <c r="G27" s="3">
        <f t="shared" si="1"/>
        <v>98.922083970989419</v>
      </c>
      <c r="H27" s="3">
        <f t="shared" si="2"/>
        <v>2070.6128133704733</v>
      </c>
    </row>
    <row r="28" spans="1:8" s="2" customFormat="1" ht="16.899999999999999" customHeight="1">
      <c r="A28" s="7" t="s">
        <v>39</v>
      </c>
      <c r="B28" s="5">
        <v>1452</v>
      </c>
      <c r="C28" s="5">
        <v>16003</v>
      </c>
      <c r="D28" s="5">
        <v>27597</v>
      </c>
      <c r="E28" s="3">
        <v>16003</v>
      </c>
      <c r="F28" s="4">
        <f t="shared" si="0"/>
        <v>1102.1349862258953</v>
      </c>
      <c r="G28" s="3">
        <f t="shared" si="1"/>
        <v>100</v>
      </c>
      <c r="H28" s="3">
        <f t="shared" si="2"/>
        <v>57.988187121788606</v>
      </c>
    </row>
    <row r="29" spans="1:8" s="2" customFormat="1" ht="16.899999999999999" customHeight="1">
      <c r="A29" s="7" t="s">
        <v>38</v>
      </c>
      <c r="B29" s="5">
        <v>0</v>
      </c>
      <c r="C29" s="5">
        <v>0</v>
      </c>
      <c r="D29" s="5">
        <v>110</v>
      </c>
      <c r="E29" s="3">
        <v>0</v>
      </c>
      <c r="F29" s="4">
        <f t="shared" si="0"/>
        <v>0</v>
      </c>
      <c r="G29" s="3">
        <f t="shared" si="1"/>
        <v>0</v>
      </c>
      <c r="H29" s="3">
        <f t="shared" si="2"/>
        <v>0</v>
      </c>
    </row>
    <row r="30" spans="1:8" s="2" customFormat="1" ht="16.899999999999999" customHeight="1">
      <c r="A30" s="7" t="s">
        <v>37</v>
      </c>
      <c r="B30" s="5">
        <v>1452</v>
      </c>
      <c r="C30" s="5">
        <v>12206</v>
      </c>
      <c r="D30" s="5">
        <v>27101</v>
      </c>
      <c r="E30" s="3">
        <v>12206</v>
      </c>
      <c r="F30" s="4">
        <f t="shared" si="0"/>
        <v>840.6336088154269</v>
      </c>
      <c r="G30" s="3">
        <f t="shared" si="1"/>
        <v>100</v>
      </c>
      <c r="H30" s="3">
        <f t="shared" si="2"/>
        <v>45.038928452824614</v>
      </c>
    </row>
    <row r="31" spans="1:8" s="2" customFormat="1" ht="16.899999999999999" customHeight="1">
      <c r="A31" s="7" t="s">
        <v>36</v>
      </c>
      <c r="B31" s="5">
        <v>0</v>
      </c>
      <c r="C31" s="5">
        <v>0</v>
      </c>
      <c r="D31" s="5">
        <v>0</v>
      </c>
      <c r="E31" s="3">
        <v>0</v>
      </c>
      <c r="F31" s="4">
        <f t="shared" si="0"/>
        <v>0</v>
      </c>
      <c r="G31" s="3">
        <f t="shared" si="1"/>
        <v>0</v>
      </c>
      <c r="H31" s="3">
        <f t="shared" si="2"/>
        <v>0</v>
      </c>
    </row>
    <row r="32" spans="1:8" s="2" customFormat="1" ht="16.899999999999999" customHeight="1">
      <c r="A32" s="7" t="s">
        <v>35</v>
      </c>
      <c r="B32" s="5">
        <v>0</v>
      </c>
      <c r="C32" s="5">
        <v>41</v>
      </c>
      <c r="D32" s="5">
        <v>0</v>
      </c>
      <c r="E32" s="3">
        <v>41</v>
      </c>
      <c r="F32" s="4">
        <f t="shared" si="0"/>
        <v>0</v>
      </c>
      <c r="G32" s="3">
        <f t="shared" si="1"/>
        <v>100</v>
      </c>
      <c r="H32" s="3">
        <f t="shared" si="2"/>
        <v>0</v>
      </c>
    </row>
    <row r="33" spans="1:8" s="2" customFormat="1" ht="16.899999999999999" customHeight="1">
      <c r="A33" s="7" t="s">
        <v>34</v>
      </c>
      <c r="B33" s="5">
        <v>0</v>
      </c>
      <c r="C33" s="5">
        <v>0</v>
      </c>
      <c r="D33" s="5">
        <v>0</v>
      </c>
      <c r="E33" s="3">
        <v>0</v>
      </c>
      <c r="F33" s="4">
        <f t="shared" si="0"/>
        <v>0</v>
      </c>
      <c r="G33" s="3">
        <f t="shared" si="1"/>
        <v>0</v>
      </c>
      <c r="H33" s="3">
        <f t="shared" si="2"/>
        <v>0</v>
      </c>
    </row>
    <row r="34" spans="1:8" s="2" customFormat="1" ht="16.899999999999999" customHeight="1">
      <c r="A34" s="7" t="s">
        <v>33</v>
      </c>
      <c r="B34" s="5">
        <v>0</v>
      </c>
      <c r="C34" s="5">
        <v>3756</v>
      </c>
      <c r="D34" s="5">
        <v>386</v>
      </c>
      <c r="E34" s="3">
        <v>3756</v>
      </c>
      <c r="F34" s="4">
        <f t="shared" si="0"/>
        <v>0</v>
      </c>
      <c r="G34" s="3">
        <f t="shared" si="1"/>
        <v>100</v>
      </c>
      <c r="H34" s="3">
        <f t="shared" si="2"/>
        <v>973.05699481865292</v>
      </c>
    </row>
    <row r="35" spans="1:8" s="2" customFormat="1" ht="16.899999999999999" customHeight="1">
      <c r="A35" s="7" t="s">
        <v>32</v>
      </c>
      <c r="B35" s="5">
        <v>0</v>
      </c>
      <c r="C35" s="5">
        <v>48941</v>
      </c>
      <c r="D35" s="5">
        <v>47305</v>
      </c>
      <c r="E35" s="3">
        <v>48941</v>
      </c>
      <c r="F35" s="4">
        <f t="shared" si="0"/>
        <v>0</v>
      </c>
      <c r="G35" s="3">
        <f t="shared" si="1"/>
        <v>100</v>
      </c>
      <c r="H35" s="3">
        <f t="shared" si="2"/>
        <v>103.4584082020928</v>
      </c>
    </row>
    <row r="36" spans="1:8" s="2" customFormat="1" ht="16.899999999999999" customHeight="1">
      <c r="A36" s="7" t="s">
        <v>31</v>
      </c>
      <c r="B36" s="5">
        <v>0</v>
      </c>
      <c r="C36" s="5">
        <v>42792</v>
      </c>
      <c r="D36" s="5">
        <v>37323</v>
      </c>
      <c r="E36" s="3">
        <v>42792</v>
      </c>
      <c r="F36" s="4">
        <f t="shared" ref="F36:F67" si="3">IF(B36=0,0,E36/B36*100)</f>
        <v>0</v>
      </c>
      <c r="G36" s="3">
        <f t="shared" ref="G36:G67" si="4">IF(C36&lt;&gt;0,(E36/C36)*100,0)</f>
        <v>100</v>
      </c>
      <c r="H36" s="3">
        <f t="shared" ref="H36:H67" si="5">IF(D36&lt;&gt;0,(E36/D36)*100,0)</f>
        <v>114.65316292902499</v>
      </c>
    </row>
    <row r="37" spans="1:8" s="2" customFormat="1" ht="16.899999999999999" customHeight="1">
      <c r="A37" s="7" t="s">
        <v>30</v>
      </c>
      <c r="B37" s="5">
        <v>0</v>
      </c>
      <c r="C37" s="5">
        <v>5049</v>
      </c>
      <c r="D37" s="5">
        <v>3775</v>
      </c>
      <c r="E37" s="3">
        <v>5049</v>
      </c>
      <c r="F37" s="4">
        <f t="shared" si="3"/>
        <v>0</v>
      </c>
      <c r="G37" s="3">
        <f t="shared" si="4"/>
        <v>100</v>
      </c>
      <c r="H37" s="3">
        <f t="shared" si="5"/>
        <v>133.74834437086091</v>
      </c>
    </row>
    <row r="38" spans="1:8" s="2" customFormat="1" ht="16.899999999999999" customHeight="1">
      <c r="A38" s="7" t="s">
        <v>29</v>
      </c>
      <c r="B38" s="5">
        <v>0</v>
      </c>
      <c r="C38" s="5">
        <v>1100</v>
      </c>
      <c r="D38" s="5">
        <v>6207</v>
      </c>
      <c r="E38" s="3">
        <v>1100</v>
      </c>
      <c r="F38" s="4">
        <f t="shared" si="3"/>
        <v>0</v>
      </c>
      <c r="G38" s="3">
        <f t="shared" si="4"/>
        <v>100</v>
      </c>
      <c r="H38" s="3">
        <f t="shared" si="5"/>
        <v>17.721926856774608</v>
      </c>
    </row>
    <row r="39" spans="1:8" s="2" customFormat="1" ht="16.899999999999999" customHeight="1">
      <c r="A39" s="7" t="s">
        <v>28</v>
      </c>
      <c r="B39" s="5">
        <v>0</v>
      </c>
      <c r="C39" s="5">
        <v>5231</v>
      </c>
      <c r="D39" s="5">
        <v>9358</v>
      </c>
      <c r="E39" s="3">
        <v>5231</v>
      </c>
      <c r="F39" s="4">
        <f t="shared" si="3"/>
        <v>0</v>
      </c>
      <c r="G39" s="3">
        <f t="shared" si="4"/>
        <v>100</v>
      </c>
      <c r="H39" s="3">
        <f t="shared" si="5"/>
        <v>55.898696302628771</v>
      </c>
    </row>
    <row r="40" spans="1:8" s="2" customFormat="1" ht="16.899999999999999" customHeight="1">
      <c r="A40" s="7" t="s">
        <v>27</v>
      </c>
      <c r="B40" s="5">
        <v>0</v>
      </c>
      <c r="C40" s="5">
        <v>4065</v>
      </c>
      <c r="D40" s="5">
        <v>7846</v>
      </c>
      <c r="E40" s="3">
        <v>4065</v>
      </c>
      <c r="F40" s="4">
        <f t="shared" si="3"/>
        <v>0</v>
      </c>
      <c r="G40" s="3">
        <f t="shared" si="4"/>
        <v>100</v>
      </c>
      <c r="H40" s="3">
        <f t="shared" si="5"/>
        <v>51.809839408615858</v>
      </c>
    </row>
    <row r="41" spans="1:8" s="2" customFormat="1" ht="16.899999999999999" customHeight="1">
      <c r="A41" s="7" t="s">
        <v>26</v>
      </c>
      <c r="B41" s="5">
        <v>0</v>
      </c>
      <c r="C41" s="5">
        <v>1166</v>
      </c>
      <c r="D41" s="5">
        <v>1512</v>
      </c>
      <c r="E41" s="3">
        <v>1166</v>
      </c>
      <c r="F41" s="4">
        <f t="shared" si="3"/>
        <v>0</v>
      </c>
      <c r="G41" s="3">
        <f t="shared" si="4"/>
        <v>100</v>
      </c>
      <c r="H41" s="3">
        <f t="shared" si="5"/>
        <v>77.116402116402114</v>
      </c>
    </row>
    <row r="42" spans="1:8" s="2" customFormat="1" ht="16.899999999999999" customHeight="1">
      <c r="A42" s="7" t="s">
        <v>25</v>
      </c>
      <c r="B42" s="5">
        <v>0</v>
      </c>
      <c r="C42" s="5">
        <v>3103</v>
      </c>
      <c r="D42" s="5">
        <v>2584</v>
      </c>
      <c r="E42" s="3">
        <v>3103</v>
      </c>
      <c r="F42" s="4">
        <f t="shared" si="3"/>
        <v>0</v>
      </c>
      <c r="G42" s="3">
        <f t="shared" si="4"/>
        <v>100</v>
      </c>
      <c r="H42" s="3">
        <f t="shared" si="5"/>
        <v>120.08513931888545</v>
      </c>
    </row>
    <row r="43" spans="1:8" s="2" customFormat="1" ht="16.899999999999999" customHeight="1">
      <c r="A43" s="7" t="s">
        <v>24</v>
      </c>
      <c r="B43" s="5">
        <v>0</v>
      </c>
      <c r="C43" s="5">
        <v>0</v>
      </c>
      <c r="D43" s="5">
        <v>288</v>
      </c>
      <c r="E43" s="3">
        <v>0</v>
      </c>
      <c r="F43" s="4">
        <f t="shared" si="3"/>
        <v>0</v>
      </c>
      <c r="G43" s="3">
        <f t="shared" si="4"/>
        <v>0</v>
      </c>
      <c r="H43" s="3">
        <f t="shared" si="5"/>
        <v>0</v>
      </c>
    </row>
    <row r="44" spans="1:8" s="2" customFormat="1" ht="16.899999999999999" customHeight="1">
      <c r="A44" s="7" t="s">
        <v>23</v>
      </c>
      <c r="B44" s="5">
        <v>0</v>
      </c>
      <c r="C44" s="5">
        <v>493</v>
      </c>
      <c r="D44" s="5">
        <v>381</v>
      </c>
      <c r="E44" s="3">
        <v>493</v>
      </c>
      <c r="F44" s="4">
        <f t="shared" si="3"/>
        <v>0</v>
      </c>
      <c r="G44" s="3">
        <f t="shared" si="4"/>
        <v>100</v>
      </c>
      <c r="H44" s="3">
        <f t="shared" si="5"/>
        <v>129.39632545931758</v>
      </c>
    </row>
    <row r="45" spans="1:8" s="2" customFormat="1" ht="16.899999999999999" customHeight="1">
      <c r="A45" s="7" t="s">
        <v>22</v>
      </c>
      <c r="B45" s="5">
        <v>0</v>
      </c>
      <c r="C45" s="5">
        <v>2610</v>
      </c>
      <c r="D45" s="5">
        <v>1915</v>
      </c>
      <c r="E45" s="3">
        <v>2610</v>
      </c>
      <c r="F45" s="4">
        <f t="shared" si="3"/>
        <v>0</v>
      </c>
      <c r="G45" s="3">
        <f t="shared" si="4"/>
        <v>100</v>
      </c>
      <c r="H45" s="3">
        <f t="shared" si="5"/>
        <v>136.29242819843341</v>
      </c>
    </row>
    <row r="46" spans="1:8" s="2" customFormat="1" ht="16.899999999999999" customHeight="1">
      <c r="A46" s="7" t="s">
        <v>21</v>
      </c>
      <c r="B46" s="5">
        <v>0</v>
      </c>
      <c r="C46" s="5">
        <v>1</v>
      </c>
      <c r="D46" s="5">
        <v>20</v>
      </c>
      <c r="E46" s="3">
        <v>1</v>
      </c>
      <c r="F46" s="4">
        <f t="shared" si="3"/>
        <v>0</v>
      </c>
      <c r="G46" s="3">
        <f t="shared" si="4"/>
        <v>100</v>
      </c>
      <c r="H46" s="3">
        <f t="shared" si="5"/>
        <v>5</v>
      </c>
    </row>
    <row r="47" spans="1:8" s="2" customFormat="1" ht="16.899999999999999" customHeight="1">
      <c r="A47" s="7" t="s">
        <v>20</v>
      </c>
      <c r="B47" s="5">
        <v>0</v>
      </c>
      <c r="C47" s="5">
        <v>0</v>
      </c>
      <c r="D47" s="5">
        <v>0</v>
      </c>
      <c r="E47" s="3">
        <v>0</v>
      </c>
      <c r="F47" s="4">
        <f t="shared" si="3"/>
        <v>0</v>
      </c>
      <c r="G47" s="3">
        <f t="shared" si="4"/>
        <v>0</v>
      </c>
      <c r="H47" s="3">
        <f t="shared" si="5"/>
        <v>0</v>
      </c>
    </row>
    <row r="48" spans="1:8" s="2" customFormat="1" ht="16.899999999999999" customHeight="1">
      <c r="A48" s="7" t="s">
        <v>19</v>
      </c>
      <c r="B48" s="5">
        <v>0</v>
      </c>
      <c r="C48" s="5">
        <v>1</v>
      </c>
      <c r="D48" s="5">
        <v>20</v>
      </c>
      <c r="E48" s="3">
        <v>1</v>
      </c>
      <c r="F48" s="4">
        <f t="shared" si="3"/>
        <v>0</v>
      </c>
      <c r="G48" s="3">
        <f t="shared" si="4"/>
        <v>100</v>
      </c>
      <c r="H48" s="3">
        <f t="shared" si="5"/>
        <v>5</v>
      </c>
    </row>
    <row r="49" spans="1:8" s="2" customFormat="1" ht="16.899999999999999" customHeight="1">
      <c r="A49" s="7" t="s">
        <v>18</v>
      </c>
      <c r="B49" s="5">
        <v>37060</v>
      </c>
      <c r="C49" s="5">
        <v>31986</v>
      </c>
      <c r="D49" s="5">
        <v>45489</v>
      </c>
      <c r="E49" s="3">
        <v>31986</v>
      </c>
      <c r="F49" s="4">
        <f t="shared" si="3"/>
        <v>86.3086886130599</v>
      </c>
      <c r="G49" s="3">
        <f t="shared" si="4"/>
        <v>100</v>
      </c>
      <c r="H49" s="3">
        <f t="shared" si="5"/>
        <v>70.315900547385084</v>
      </c>
    </row>
    <row r="50" spans="1:8" s="2" customFormat="1" ht="16.899999999999999" customHeight="1">
      <c r="A50" s="7" t="s">
        <v>17</v>
      </c>
      <c r="B50" s="5">
        <v>14158</v>
      </c>
      <c r="C50" s="5">
        <v>6356</v>
      </c>
      <c r="D50" s="5">
        <v>31395</v>
      </c>
      <c r="E50" s="3">
        <v>6356</v>
      </c>
      <c r="F50" s="4">
        <f t="shared" si="3"/>
        <v>44.893346517869752</v>
      </c>
      <c r="G50" s="3">
        <f t="shared" si="4"/>
        <v>100</v>
      </c>
      <c r="H50" s="3">
        <f t="shared" si="5"/>
        <v>20.245261984392418</v>
      </c>
    </row>
    <row r="51" spans="1:8" s="2" customFormat="1" ht="16.899999999999999" customHeight="1">
      <c r="A51" s="7" t="s">
        <v>16</v>
      </c>
      <c r="B51" s="5">
        <v>371</v>
      </c>
      <c r="C51" s="5">
        <v>360</v>
      </c>
      <c r="D51" s="5">
        <v>2065</v>
      </c>
      <c r="E51" s="3">
        <v>360</v>
      </c>
      <c r="F51" s="4">
        <f t="shared" si="3"/>
        <v>97.03504043126685</v>
      </c>
      <c r="G51" s="3">
        <f t="shared" si="4"/>
        <v>100</v>
      </c>
      <c r="H51" s="3">
        <f t="shared" si="5"/>
        <v>17.433414043583532</v>
      </c>
    </row>
    <row r="52" spans="1:8" s="2" customFormat="1" ht="16.899999999999999" customHeight="1">
      <c r="A52" s="7" t="s">
        <v>15</v>
      </c>
      <c r="B52" s="5">
        <v>0</v>
      </c>
      <c r="C52" s="5">
        <v>1073</v>
      </c>
      <c r="D52" s="5">
        <v>193</v>
      </c>
      <c r="E52" s="3">
        <v>1073</v>
      </c>
      <c r="F52" s="4">
        <f t="shared" si="3"/>
        <v>0</v>
      </c>
      <c r="G52" s="3">
        <f t="shared" si="4"/>
        <v>100</v>
      </c>
      <c r="H52" s="3">
        <f t="shared" si="5"/>
        <v>555.95854922279796</v>
      </c>
    </row>
    <row r="53" spans="1:8" s="2" customFormat="1" ht="16.899999999999999" customHeight="1">
      <c r="A53" s="7" t="s">
        <v>14</v>
      </c>
      <c r="B53" s="5">
        <v>4424</v>
      </c>
      <c r="C53" s="5">
        <v>4822</v>
      </c>
      <c r="D53" s="5">
        <v>4483</v>
      </c>
      <c r="E53" s="3">
        <v>4822</v>
      </c>
      <c r="F53" s="4">
        <f t="shared" si="3"/>
        <v>108.99638336347198</v>
      </c>
      <c r="G53" s="3">
        <f t="shared" si="4"/>
        <v>100</v>
      </c>
      <c r="H53" s="3">
        <f t="shared" si="5"/>
        <v>107.5619005130493</v>
      </c>
    </row>
    <row r="54" spans="1:8" s="2" customFormat="1" ht="16.899999999999999" customHeight="1">
      <c r="A54" s="7" t="s">
        <v>13</v>
      </c>
      <c r="B54" s="5">
        <v>18107</v>
      </c>
      <c r="C54" s="5">
        <v>19375</v>
      </c>
      <c r="D54" s="5">
        <v>7353</v>
      </c>
      <c r="E54" s="3">
        <v>19375</v>
      </c>
      <c r="F54" s="4">
        <f t="shared" si="3"/>
        <v>107.00281659026896</v>
      </c>
      <c r="G54" s="3">
        <f t="shared" si="4"/>
        <v>100</v>
      </c>
      <c r="H54" s="3">
        <f t="shared" si="5"/>
        <v>263.49789201686383</v>
      </c>
    </row>
    <row r="55" spans="1:8" s="2" customFormat="1" ht="16.899999999999999" customHeight="1">
      <c r="A55" s="7" t="s">
        <v>12</v>
      </c>
      <c r="B55" s="5">
        <v>8767</v>
      </c>
      <c r="C55" s="5">
        <v>17250</v>
      </c>
      <c r="D55" s="5">
        <v>17322</v>
      </c>
      <c r="E55" s="3">
        <v>17250</v>
      </c>
      <c r="F55" s="4">
        <f t="shared" si="3"/>
        <v>196.76057944564846</v>
      </c>
      <c r="G55" s="3">
        <f t="shared" si="4"/>
        <v>100</v>
      </c>
      <c r="H55" s="3">
        <f t="shared" si="5"/>
        <v>99.584343609282982</v>
      </c>
    </row>
    <row r="56" spans="1:8" s="2" customFormat="1" ht="16.899999999999999" customHeight="1">
      <c r="A56" s="7" t="s">
        <v>11</v>
      </c>
      <c r="B56" s="5">
        <v>8767</v>
      </c>
      <c r="C56" s="5">
        <v>17250</v>
      </c>
      <c r="D56" s="5">
        <v>17322</v>
      </c>
      <c r="E56" s="3">
        <v>17250</v>
      </c>
      <c r="F56" s="4">
        <f t="shared" si="3"/>
        <v>196.76057944564846</v>
      </c>
      <c r="G56" s="3">
        <f t="shared" si="4"/>
        <v>100</v>
      </c>
      <c r="H56" s="3">
        <f t="shared" si="5"/>
        <v>99.584343609282982</v>
      </c>
    </row>
    <row r="57" spans="1:8" s="2" customFormat="1" ht="16.899999999999999" customHeight="1">
      <c r="A57" s="7" t="s">
        <v>10</v>
      </c>
      <c r="B57" s="5">
        <v>0</v>
      </c>
      <c r="C57" s="5">
        <v>0</v>
      </c>
      <c r="D57" s="5">
        <v>100</v>
      </c>
      <c r="E57" s="3">
        <v>0</v>
      </c>
      <c r="F57" s="4">
        <f t="shared" si="3"/>
        <v>0</v>
      </c>
      <c r="G57" s="3">
        <f t="shared" si="4"/>
        <v>0</v>
      </c>
      <c r="H57" s="3">
        <f t="shared" si="5"/>
        <v>0</v>
      </c>
    </row>
    <row r="58" spans="1:8" s="2" customFormat="1" ht="16.899999999999999" customHeight="1">
      <c r="A58" s="7" t="s">
        <v>9</v>
      </c>
      <c r="B58" s="5">
        <v>0</v>
      </c>
      <c r="C58" s="5">
        <v>0</v>
      </c>
      <c r="D58" s="5">
        <v>100</v>
      </c>
      <c r="E58" s="3">
        <v>0</v>
      </c>
      <c r="F58" s="4">
        <f t="shared" si="3"/>
        <v>0</v>
      </c>
      <c r="G58" s="3">
        <f t="shared" si="4"/>
        <v>0</v>
      </c>
      <c r="H58" s="3">
        <f t="shared" si="5"/>
        <v>0</v>
      </c>
    </row>
    <row r="59" spans="1:8" s="2" customFormat="1" ht="16.899999999999999" customHeight="1">
      <c r="A59" s="7" t="s">
        <v>8</v>
      </c>
      <c r="B59" s="5">
        <v>0</v>
      </c>
      <c r="C59" s="5">
        <v>0</v>
      </c>
      <c r="D59" s="5">
        <v>0</v>
      </c>
      <c r="E59" s="3">
        <v>0</v>
      </c>
      <c r="F59" s="4">
        <f t="shared" si="3"/>
        <v>0</v>
      </c>
      <c r="G59" s="3">
        <f t="shared" si="4"/>
        <v>0</v>
      </c>
      <c r="H59" s="3">
        <f t="shared" si="5"/>
        <v>0</v>
      </c>
    </row>
    <row r="60" spans="1:8" s="2" customFormat="1" ht="16.899999999999999" customHeight="1">
      <c r="A60" s="7" t="s">
        <v>7</v>
      </c>
      <c r="B60" s="5">
        <v>0</v>
      </c>
      <c r="C60" s="5">
        <v>0</v>
      </c>
      <c r="D60" s="5">
        <v>0</v>
      </c>
      <c r="E60" s="3">
        <v>0</v>
      </c>
      <c r="F60" s="4">
        <f t="shared" si="3"/>
        <v>0</v>
      </c>
      <c r="G60" s="3">
        <f t="shared" si="4"/>
        <v>0</v>
      </c>
      <c r="H60" s="3">
        <f t="shared" si="5"/>
        <v>0</v>
      </c>
    </row>
    <row r="61" spans="1:8" s="2" customFormat="1" ht="16.899999999999999" customHeight="1">
      <c r="A61" s="7" t="s">
        <v>6</v>
      </c>
      <c r="B61" s="5">
        <v>0</v>
      </c>
      <c r="C61" s="5">
        <v>0</v>
      </c>
      <c r="D61" s="5">
        <v>0</v>
      </c>
      <c r="E61" s="3">
        <v>0</v>
      </c>
      <c r="F61" s="4">
        <f t="shared" si="3"/>
        <v>0</v>
      </c>
      <c r="G61" s="3">
        <f t="shared" si="4"/>
        <v>0</v>
      </c>
      <c r="H61" s="3">
        <f t="shared" si="5"/>
        <v>0</v>
      </c>
    </row>
    <row r="62" spans="1:8" s="2" customFormat="1" ht="16.899999999999999" customHeight="1">
      <c r="A62" s="7" t="s">
        <v>5</v>
      </c>
      <c r="B62" s="5">
        <v>0</v>
      </c>
      <c r="C62" s="5">
        <v>0</v>
      </c>
      <c r="D62" s="5">
        <v>0</v>
      </c>
      <c r="E62" s="3">
        <v>274</v>
      </c>
      <c r="F62" s="4">
        <f t="shared" si="3"/>
        <v>0</v>
      </c>
      <c r="G62" s="3">
        <f t="shared" si="4"/>
        <v>0</v>
      </c>
      <c r="H62" s="3">
        <f t="shared" si="5"/>
        <v>0</v>
      </c>
    </row>
    <row r="63" spans="1:8" s="2" customFormat="1" ht="16.899999999999999" customHeight="1">
      <c r="A63" s="7" t="s">
        <v>4</v>
      </c>
      <c r="B63" s="5">
        <v>200</v>
      </c>
      <c r="C63" s="5">
        <v>274</v>
      </c>
      <c r="D63" s="5">
        <v>0</v>
      </c>
      <c r="E63" s="3">
        <v>0</v>
      </c>
      <c r="F63" s="4">
        <f t="shared" si="3"/>
        <v>0</v>
      </c>
      <c r="G63" s="3">
        <f t="shared" si="4"/>
        <v>0</v>
      </c>
      <c r="H63" s="3">
        <f t="shared" si="5"/>
        <v>0</v>
      </c>
    </row>
    <row r="64" spans="1:8" s="2" customFormat="1" ht="16.899999999999999" customHeight="1">
      <c r="A64" s="7" t="s">
        <v>3</v>
      </c>
      <c r="B64" s="5">
        <v>0</v>
      </c>
      <c r="C64" s="5">
        <v>0</v>
      </c>
      <c r="D64" s="5">
        <v>0</v>
      </c>
      <c r="E64" s="3">
        <v>0</v>
      </c>
      <c r="F64" s="4">
        <f t="shared" si="3"/>
        <v>0</v>
      </c>
      <c r="G64" s="3">
        <f t="shared" si="4"/>
        <v>0</v>
      </c>
      <c r="H64" s="3">
        <f t="shared" si="5"/>
        <v>0</v>
      </c>
    </row>
    <row r="65" spans="1:8" s="2" customFormat="1" ht="16.899999999999999" customHeight="1">
      <c r="A65" s="7" t="s">
        <v>2</v>
      </c>
      <c r="B65" s="5">
        <v>0</v>
      </c>
      <c r="C65" s="5">
        <v>0</v>
      </c>
      <c r="D65" s="5">
        <v>0</v>
      </c>
      <c r="E65" s="3">
        <v>0</v>
      </c>
      <c r="F65" s="4">
        <f t="shared" si="3"/>
        <v>0</v>
      </c>
      <c r="G65" s="3">
        <f t="shared" si="4"/>
        <v>0</v>
      </c>
      <c r="H65" s="3">
        <f t="shared" si="5"/>
        <v>0</v>
      </c>
    </row>
    <row r="66" spans="1:8" s="2" customFormat="1" ht="16.899999999999999" customHeight="1">
      <c r="A66" s="7" t="s">
        <v>1</v>
      </c>
      <c r="B66" s="5">
        <v>200</v>
      </c>
      <c r="C66" s="5">
        <v>274</v>
      </c>
      <c r="D66" s="5">
        <v>0</v>
      </c>
      <c r="E66" s="3">
        <v>274</v>
      </c>
      <c r="F66" s="4">
        <f t="shared" si="3"/>
        <v>137</v>
      </c>
      <c r="G66" s="3">
        <f t="shared" si="4"/>
        <v>100</v>
      </c>
      <c r="H66" s="3">
        <f t="shared" si="5"/>
        <v>0</v>
      </c>
    </row>
    <row r="67" spans="1:8" s="2" customFormat="1" ht="16.899999999999999" customHeight="1">
      <c r="A67" s="6" t="s">
        <v>0</v>
      </c>
      <c r="B67" s="5">
        <v>219552</v>
      </c>
      <c r="C67" s="5">
        <v>219876</v>
      </c>
      <c r="D67" s="3">
        <v>215247</v>
      </c>
      <c r="E67" s="3">
        <v>219552</v>
      </c>
      <c r="F67" s="4">
        <f t="shared" si="3"/>
        <v>100</v>
      </c>
      <c r="G67" s="3">
        <f t="shared" si="4"/>
        <v>99.852644217649939</v>
      </c>
      <c r="H67" s="3">
        <f t="shared" si="5"/>
        <v>102.00002787495296</v>
      </c>
    </row>
    <row r="68" spans="1:8" s="2" customFormat="1"/>
  </sheetData>
  <mergeCells count="1">
    <mergeCell ref="A1:H1"/>
  </mergeCells>
  <phoneticPr fontId="1" type="noConversion"/>
  <printOptions horizontalCentered="1" verticalCentered="1" gridLines="1"/>
  <pageMargins left="2" right="2" top="1.5" bottom="1.5" header="0" footer="0"/>
  <pageSetup orientation="portrait" blackAndWhite="1" horizontalDpi="0" verticalDpi="0" r:id="rId1"/>
  <headerFooter alignWithMargins="0">
    <oddHeader>@$</oddHeader>
    <oddFooter>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G072019年度南华县一般公共预算基本支出政府经济分类决算表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2020-11-09T16:34:16Z</dcterms:modified>
</cp:coreProperties>
</file>