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activeTab="2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2025年部门基本支出预算表（人员类、运转类公用经费项目）04" sheetId="7" r:id="rId7"/>
    <sheet name="部门项目支出预算表（其他运转类、特定目标类项目）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definedNames>
    <definedName name="_xlnm.Print_Titles" localSheetId="10">'2025年部门政府性基金预算支出预算表06'!$1:$6</definedName>
    <definedName name="_xlnm.Print_Titles" localSheetId="15">'2025年新增资产配置表10'!$1:$6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<sst xmlns="http://schemas.openxmlformats.org/spreadsheetml/2006/main" count="837" uniqueCount="388">
  <si>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</si>
  <si>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</si>
  <si>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</si>
  <si>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</si>
  <si>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</si>
  <si>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</si>
  <si>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</si>
  <si>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</si>
  <si>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</si>
  <si>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</si>
  <si>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</si>
  <si>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</si>
  <si>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</si>
  <si>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</si>
  <si>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</si>
  <si>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</si>
  <si>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</si>
  <si>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</si>
  <si>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</si>
  <si>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</si>
  <si>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</si>
  <si>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</si>
  <si>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</si>
  <si>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</si>
  <si>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</si>
  <si>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</si>
  <si>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</si>
  <si>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</si>
  <si>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</si>
  <si>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</si>
  <si>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</si>
  <si>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</si>
  <si>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</si>
  <si>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</si>
  <si>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</si>
  <si>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</si>
  <si>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</si>
  <si>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</si>
  <si>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</si>
  <si>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</si>
  <si>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</si>
  <si>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</si>
  <si>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</si>
  <si>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</si>
  <si>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</si>
  <si>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</si>
  <si>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</si>
  <si>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</si>
  <si>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</si>
  <si>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</si>
  <si>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</si>
  <si>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</si>
  <si>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</si>
  <si>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</si>
  <si>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</si>
  <si>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</si>
  <si>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</si>
  <si>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</si>
  <si>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</si>
  <si>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</si>
  <si>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</si>
  <si>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</si>
  <si>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</si>
  <si>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</si>
  <si>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</si>
  <si>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</si>
  <si>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</si>
  <si>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</si>
  <si>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</si>
  <si>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</si>
  <si>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131016</t>
  </si>
  <si>
    <t>南华县一街卫生院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</si>
  <si>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</si>
  <si>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</si>
  <si>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</si>
  <si>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</si>
  <si>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</si>
  <si>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</si>
  <si>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</si>
  <si>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</si>
  <si>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</si>
  <si>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</si>
  <si>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</si>
  <si>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</si>
  <si>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</si>
  <si>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</si>
  <si>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</si>
  <si>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</si>
  <si>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</si>
  <si>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</si>
  <si>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</si>
  <si>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</si>
  <si>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</si>
  <si>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</si>
  <si>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</si>
  <si>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</si>
  <si>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</si>
  <si>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</si>
  <si>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</si>
  <si>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</si>
  <si>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</si>
  <si>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</si>
  <si>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</si>
  <si>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</si>
  <si>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</si>
  <si>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</si>
  <si>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</si>
  <si>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21003</t>
  </si>
  <si>
    <t>基层医疗卫生机构</t>
  </si>
  <si>
    <t>2100302</t>
  </si>
  <si>
    <t>乡镇卫生院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</si>
  <si>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</si>
  <si>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</si>
  <si>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</si>
  <si>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</si>
  <si>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</si>
  <si>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</si>
  <si>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</si>
  <si>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</si>
  <si>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</si>
  <si>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</si>
  <si>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</si>
  <si>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</si>
  <si>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</si>
  <si>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</si>
  <si>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</si>
  <si>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</si>
  <si>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</si>
  <si>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</si>
  <si>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</si>
  <si>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</si>
  <si>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</si>
  <si>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</si>
  <si>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</si>
  <si>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</si>
  <si>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</si>
  <si>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</si>
  <si>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</si>
  <si>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</si>
  <si>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</si>
  <si>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</si>
  <si>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</si>
  <si>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</si>
  <si>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</si>
  <si>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</si>
  <si>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</si>
  <si>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</si>
  <si>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</si>
  <si>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</si>
  <si>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</si>
  <si>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</si>
  <si>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</si>
  <si>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</si>
  <si>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</si>
  <si>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</si>
  <si>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</si>
  <si>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</si>
  <si>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</si>
  <si>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</si>
  <si>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</si>
  <si>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</si>
  <si>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</si>
  <si>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</si>
  <si>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</si>
  <si>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</si>
  <si>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</si>
  <si>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</si>
  <si>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</si>
  <si>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</si>
  <si>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</si>
  <si>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</si>
  <si>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</si>
  <si>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</si>
  <si>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</si>
  <si>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</si>
  <si>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</si>
  <si>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</si>
  <si>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</si>
  <si>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</si>
  <si>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</si>
  <si>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</si>
  <si>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注：本单位无此事项公开，故此表为空表。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</si>
  <si>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</si>
  <si>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</si>
  <si>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</si>
  <si>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</si>
  <si>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</si>
  <si>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</si>
  <si>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</si>
  <si>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</si>
  <si>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</si>
  <si>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</si>
  <si>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</si>
  <si>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</si>
  <si>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</si>
  <si>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</si>
  <si>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</si>
  <si>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</si>
  <si>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</si>
  <si>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</si>
  <si>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</si>
  <si>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</si>
  <si>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532324210000000021878</t>
  </si>
  <si>
    <t>事业人员工资支出</t>
  </si>
  <si>
    <t>30101</t>
  </si>
  <si>
    <t>基本工资</t>
  </si>
  <si>
    <t>532324221100000340410</t>
  </si>
  <si>
    <t>事业乡镇工作岗位补贴</t>
  </si>
  <si>
    <t>30102</t>
  </si>
  <si>
    <t>津贴补贴</t>
  </si>
  <si>
    <t>532324241100002167959</t>
  </si>
  <si>
    <t>事业人员改革性补贴</t>
  </si>
  <si>
    <t>30107</t>
  </si>
  <si>
    <t>绩效工资</t>
  </si>
  <si>
    <t>532324221100000340411</t>
  </si>
  <si>
    <t>事业新增奖励性绩效</t>
  </si>
  <si>
    <t>532324210000000021881</t>
  </si>
  <si>
    <t>机关事业单位基本养老保险缴费</t>
  </si>
  <si>
    <t>30108</t>
  </si>
  <si>
    <t>532324210000000021882</t>
  </si>
  <si>
    <t>社会保障缴费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</si>
  <si>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</si>
  <si>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</si>
  <si>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</si>
  <si>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</si>
  <si>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</si>
  <si>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</si>
  <si>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532324231100001275236</t>
  </si>
  <si>
    <t>事业人员失业保险</t>
  </si>
  <si>
    <t>532324210000000021883</t>
  </si>
  <si>
    <t>30113</t>
  </si>
  <si>
    <t>532324231100001275253</t>
  </si>
  <si>
    <t>退休公用经费</t>
  </si>
  <si>
    <t>30201</t>
  </si>
  <si>
    <t>办公费</t>
  </si>
  <si>
    <t>532324231100001275237</t>
  </si>
  <si>
    <t>对个人和家庭的补助（归口）</t>
  </si>
  <si>
    <t>30302</t>
  </si>
  <si>
    <t>退休费</t>
  </si>
  <si>
    <t>532324251100003630947</t>
  </si>
  <si>
    <t>机构运转经费</t>
  </si>
  <si>
    <t>30202</t>
  </si>
  <si>
    <t>印刷费</t>
  </si>
  <si>
    <t>30204</t>
  </si>
  <si>
    <t>手续费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</si>
  <si>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</si>
  <si>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</si>
  <si>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</si>
  <si>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</si>
  <si>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</si>
  <si>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</si>
  <si>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</si>
  <si>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</si>
  <si>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30218</t>
  </si>
  <si>
    <t>专用材料费</t>
  </si>
  <si>
    <t>30226</t>
  </si>
  <si>
    <t>劳务费</t>
  </si>
  <si>
    <t>30299</t>
  </si>
  <si>
    <t>其他商品和服务支出</t>
  </si>
  <si>
    <t>532324251100003632939</t>
  </si>
  <si>
    <t>公务用车运行维护资金</t>
  </si>
  <si>
    <t>30231</t>
  </si>
  <si>
    <t>公务用车运行维护费</t>
  </si>
  <si>
    <t>532324251100003633023</t>
  </si>
  <si>
    <t>公务接待资金</t>
  </si>
  <si>
    <t>30217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</si>
  <si>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</si>
  <si>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</si>
  <si>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</si>
  <si>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</si>
  <si>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</si>
  <si>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</si>
  <si>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</si>
  <si>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事业发展经费</t>
  </si>
  <si>
    <t>313 事业发展类</t>
  </si>
  <si>
    <t>532324251100003630824</t>
  </si>
  <si>
    <t>31002</t>
  </si>
  <si>
    <t>办公设备购置</t>
  </si>
  <si>
    <t>31003</t>
  </si>
  <si>
    <t>专用设备购置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</si>
  <si>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</si>
  <si>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</si>
  <si>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</si>
  <si>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</si>
  <si>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</si>
  <si>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</si>
  <si>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</si>
  <si>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</si>
  <si>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</si>
  <si>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</si>
  <si>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</si>
  <si>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</si>
  <si>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经卫生事业发展经费项目实施，使我单位医疗服务能力得到提升，医院管理及基本公共卫生服务能力也得到加强，最终完成上级卫生部门下达各项任务指标。</t>
  </si>
  <si>
    <t>产出指标</t>
  </si>
  <si>
    <t>数量指标</t>
  </si>
  <si>
    <t>设备购置数</t>
  </si>
  <si>
    <t>=</t>
  </si>
  <si>
    <t>台</t>
  </si>
  <si>
    <t>定量指标</t>
  </si>
  <si>
    <t>上级文件</t>
  </si>
  <si>
    <t>质量指标</t>
  </si>
  <si>
    <t>采购验收合格率</t>
  </si>
  <si>
    <t>&gt;=</t>
  </si>
  <si>
    <t>100</t>
  </si>
  <si>
    <t>%</t>
  </si>
  <si>
    <t>定性指标</t>
  </si>
  <si>
    <t>效益指标</t>
  </si>
  <si>
    <t>经济效益</t>
  </si>
  <si>
    <t>通过事业支出促进卫生发展</t>
  </si>
  <si>
    <t>满意度指标</t>
  </si>
  <si>
    <t>服务对象满意度</t>
  </si>
  <si>
    <t>满意度</t>
  </si>
  <si>
    <t>预算05-3表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</si>
  <si>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</si>
  <si>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</si>
  <si>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</si>
  <si>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</si>
  <si>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</si>
  <si>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</si>
  <si>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</si>
  <si>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</si>
  <si>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</si>
  <si>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</si>
  <si>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</si>
  <si>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</si>
  <si>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</si>
  <si>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</si>
  <si>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</si>
  <si>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</si>
  <si>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</si>
  <si>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</si>
  <si>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台式计算机</t>
  </si>
  <si>
    <t>彩色打印机</t>
  </si>
  <si>
    <t>A4彩色打印机</t>
  </si>
  <si>
    <t>黑白打印机</t>
  </si>
  <si>
    <t>A4黑白打印机</t>
  </si>
  <si>
    <t>机动车保险服务</t>
  </si>
  <si>
    <t>元</t>
  </si>
  <si>
    <t>汽油</t>
  </si>
  <si>
    <t>车辆维修和保养服务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</si>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</sst>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49" fontId="9" fillId="0" borderId="1">
      <alignment horizontal="left" vertical="center" wrapText="1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0" fontId="9" fillId="0" borderId="1">
      <alignment horizontal="right" vertical="center"/>
    </xf>
    <xf numFmtId="180" fontId="9" fillId="0" borderId="1">
      <alignment horizontal="right" vertical="center"/>
    </xf>
  </cellStyleXfs>
  <cellXfs count="84">
    <xf numFmtId="0" fontId="0" fillId="0" borderId="0" xfId="0" applyFont="1">
      <alignment vertical="center"/>
    </xf>
    <xf numFmtId="49" fontId="1" fillId="0" borderId="0" xfId="50" applyNumberFormat="1" applyFont="1" applyBorder="1">
      <alignment horizontal="left" vertical="center" wrapText="1"/>
    </xf>
    <xf numFmtId="49" fontId="2" fillId="0" borderId="0" xfId="0" applyNumberFormat="1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1" xfId="5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49" fontId="5" fillId="0" borderId="1" xfId="50" applyNumberFormat="1" applyFont="1" applyBorder="1">
      <alignment horizontal="left" vertical="center" wrapText="1"/>
    </xf>
    <xf numFmtId="176" fontId="6" fillId="0" borderId="1" xfId="51" applyNumberFormat="1" applyFont="1" applyBorder="1">
      <alignment horizontal="right" vertical="center"/>
    </xf>
    <xf numFmtId="49" fontId="5" fillId="0" borderId="1" xfId="50" applyNumberFormat="1" applyFont="1" applyBorder="1" applyAlignment="1">
      <alignment horizontal="center" vertical="center" wrapText="1"/>
    </xf>
    <xf numFmtId="49" fontId="2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49" fontId="2" fillId="0" borderId="0" xfId="50" applyNumberFormat="1" applyFont="1" applyBorder="1" applyAlignment="1">
      <alignment horizontal="right" vertical="center" wrapText="1"/>
    </xf>
    <xf numFmtId="49" fontId="2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6" fillId="0" borderId="1" xfId="51" applyNumberFormat="1" applyFont="1" applyBorder="1" applyAlignment="1">
      <alignment horizontal="right" vertical="center" wrapText="1"/>
    </xf>
    <xf numFmtId="176" fontId="5" fillId="0" borderId="1" xfId="51" applyNumberFormat="1" applyFont="1" applyBorder="1">
      <alignment horizontal="right" vertical="center"/>
    </xf>
    <xf numFmtId="49" fontId="5" fillId="0" borderId="0" xfId="50" applyNumberFormat="1" applyFont="1" applyBorder="1">
      <alignment horizontal="left" vertical="center" wrapText="1"/>
    </xf>
    <xf numFmtId="49" fontId="7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49" fontId="2" fillId="0" borderId="1" xfId="50" applyNumberFormat="1" applyFont="1" applyBorder="1">
      <alignment horizontal="left" vertical="center" wrapText="1"/>
    </xf>
    <xf numFmtId="49" fontId="5" fillId="0" borderId="0" xfId="5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9" fillId="0" borderId="0" xfId="50" applyNumberFormat="1" applyFont="1" applyBorder="1">
      <alignment horizontal="left" vertical="center" wrapText="1"/>
    </xf>
    <xf numFmtId="49" fontId="10" fillId="0" borderId="0" xfId="50" applyNumberFormat="1" applyFont="1" applyBorder="1" applyAlignment="1">
      <alignment horizontal="center" vertical="center" wrapText="1"/>
    </xf>
    <xf numFmtId="49" fontId="11" fillId="0" borderId="0" xfId="50" applyNumberFormat="1" applyFont="1" applyBorder="1">
      <alignment horizontal="left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left" vertical="center" wrapText="1"/>
    </xf>
    <xf numFmtId="176" fontId="14" fillId="0" borderId="1" xfId="51" applyNumberFormat="1" applyFont="1" applyBorder="1">
      <alignment horizontal="right"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9" fillId="0" borderId="0" xfId="50" applyNumberFormat="1" applyFont="1" applyBorder="1" applyAlignment="1">
      <alignment horizontal="right" vertical="center" wrapText="1"/>
    </xf>
    <xf numFmtId="49" fontId="15" fillId="0" borderId="1" xfId="50" applyNumberFormat="1" applyFont="1" applyBorder="1" applyAlignment="1">
      <alignment horizontal="center" vertical="center" wrapText="1"/>
    </xf>
    <xf numFmtId="180" fontId="15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0" xfId="5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49" fontId="16" fillId="0" borderId="1" xfId="5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right"/>
    </xf>
    <xf numFmtId="0" fontId="20" fillId="0" borderId="0" xfId="0" applyFont="1" applyBorder="1" applyAlignment="1" applyProtection="1">
      <alignment horizontal="right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49" fontId="5" fillId="0" borderId="0" xfId="5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left" vertical="center" wrapText="1" indent="1"/>
    </xf>
    <xf numFmtId="49" fontId="5" fillId="0" borderId="1" xfId="50" applyNumberFormat="1" applyFont="1" applyBorder="1" applyAlignment="1">
      <alignment horizontal="left" vertical="center" wrapText="1" indent="2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5" fillId="0" borderId="4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1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21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21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left" vertical="center" wrapText="1"/>
      <protection locked="0"/>
    </xf>
    <xf numFmtId="4" fontId="6" fillId="0" borderId="4" xfId="0" applyNumberFormat="1" applyFont="1" applyBorder="1" applyAlignment="1" applyProtection="1">
      <alignment horizontal="right" vertical="center"/>
      <protection locked="0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176" fontId="6" fillId="0" borderId="1" xfId="51" applyNumberFormat="1" applyFont="1" applyBorder="1" applyAlignment="1">
      <alignment horizontal="left" vertical="center"/>
    </xf>
    <xf numFmtId="176" fontId="6" fillId="0" borderId="1" xfId="51" applyNumberFormat="1" applyFont="1" applyBorder="1" applyAlignment="1">
      <alignment horizontal="left" vertical="center" indent="1"/>
    </xf>
    <xf numFmtId="176" fontId="6" fillId="0" borderId="1" xfId="51" applyNumberFormat="1" applyFont="1" applyBorder="1" applyAlignment="1">
      <alignment horizontal="left" vertical="center" indent="2"/>
    </xf>
    <xf numFmtId="176" fontId="6" fillId="0" borderId="1" xfId="51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2" fillId="0" borderId="1" xfId="0" applyFont="1" applyBorder="1" applyAlignment="1"/>
    <xf numFmtId="49" fontId="21" fillId="0" borderId="1" xfId="5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right"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right" vertical="center"/>
    </xf>
    <xf numFmtId="0" fontId="21" fillId="0" borderId="7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topLeftCell="A35" workbookViewId="0">
      <selection activeCell="A5" sqref="A5:A6"/>
    </sheetView>
  </sheetViews>
  <sheetFormatPr defaultColWidth="9.27777777777778" defaultRowHeight="14.25" customHeight="1" outlineLevelCol="3"/>
  <cols>
    <col min="1" max="1" width="46.1388888888889" customWidth="1"/>
    <col min="2" max="2" width="50.2777777777778" customWidth="1"/>
    <col min="3" max="3" width="47.1388888888889" customWidth="1"/>
    <col min="4" max="4" width="53.8518518518519" customWidth="1"/>
  </cols>
  <sheetData>
    <row r="1" ht="13.5" customHeight="1" spans="1:4">
      <c r="A1" s="19"/>
      <c r="B1" s="19"/>
      <c r="C1" s="19"/>
      <c r="D1" s="23" t="s">
        <v>0</v>
      </c>
    </row>
    <row r="2" ht="45" customHeight="1" spans="1:4">
      <c r="A2" s="20" t="s">
        <v>1</v>
      </c>
      <c r="B2" s="20"/>
      <c r="C2" s="20"/>
      <c r="D2" s="20"/>
    </row>
    <row r="3" ht="21" customHeight="1" spans="1:4">
      <c r="A3" s="19" t="str">
        <f>"单位名称："&amp;"南华县一街卫生院"</f>
        <v>单位名称：南华县一街卫生院</v>
      </c>
      <c r="B3" s="19"/>
      <c r="C3" s="19"/>
      <c r="D3" s="23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>"2025"&amp;"年预算数"</f>
        <v>2025年预算数</v>
      </c>
      <c r="C5" s="9" t="s">
        <v>6</v>
      </c>
      <c r="D5" s="9" t="str">
        <f>"2025"&amp;"年预算数"</f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2479551.25</v>
      </c>
      <c r="C7" s="7" t="s">
        <v>8</v>
      </c>
      <c r="D7" s="8"/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>
        <v>3037000</v>
      </c>
      <c r="C11" s="7" t="s">
        <v>16</v>
      </c>
      <c r="D11" s="8"/>
    </row>
    <row r="12" ht="20.25" customHeight="1" spans="1:4">
      <c r="A12" s="7" t="s">
        <v>17</v>
      </c>
      <c r="B12" s="8">
        <v>3037000</v>
      </c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340343.04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/>
      <c r="C16" s="7" t="s">
        <v>26</v>
      </c>
      <c r="D16" s="8">
        <v>5011343.69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78"/>
      <c r="C18" s="7" t="s">
        <v>28</v>
      </c>
      <c r="D18" s="8"/>
    </row>
    <row r="19" ht="20.25" customHeight="1" spans="1:4">
      <c r="A19" s="7"/>
      <c r="B19" s="78"/>
      <c r="C19" s="7" t="s">
        <v>29</v>
      </c>
      <c r="D19" s="8"/>
    </row>
    <row r="20" ht="20.25" customHeight="1" spans="1:4">
      <c r="A20" s="7"/>
      <c r="B20" s="78"/>
      <c r="C20" s="7" t="s">
        <v>30</v>
      </c>
      <c r="D20" s="8"/>
    </row>
    <row r="21" ht="20.25" customHeight="1" spans="1:4">
      <c r="A21" s="7"/>
      <c r="B21" s="78"/>
      <c r="C21" s="7" t="s">
        <v>31</v>
      </c>
      <c r="D21" s="8"/>
    </row>
    <row r="22" ht="20.25" customHeight="1" spans="1:4">
      <c r="A22" s="7"/>
      <c r="B22" s="78"/>
      <c r="C22" s="7" t="s">
        <v>32</v>
      </c>
      <c r="D22" s="8"/>
    </row>
    <row r="23" ht="20.25" customHeight="1" spans="1:4">
      <c r="A23" s="7"/>
      <c r="B23" s="78"/>
      <c r="C23" s="7" t="s">
        <v>33</v>
      </c>
      <c r="D23" s="8"/>
    </row>
    <row r="24" ht="20.25" customHeight="1" spans="1:4">
      <c r="A24" s="7"/>
      <c r="B24" s="78"/>
      <c r="C24" s="7" t="s">
        <v>34</v>
      </c>
      <c r="D24" s="8"/>
    </row>
    <row r="25" ht="20.25" customHeight="1" spans="1:4">
      <c r="A25" s="7"/>
      <c r="B25" s="78"/>
      <c r="C25" s="7" t="s">
        <v>35</v>
      </c>
      <c r="D25" s="8"/>
    </row>
    <row r="26" ht="20.25" customHeight="1" spans="1:4">
      <c r="A26" s="7"/>
      <c r="B26" s="78"/>
      <c r="C26" s="7" t="s">
        <v>36</v>
      </c>
      <c r="D26" s="8">
        <v>164864.52</v>
      </c>
    </row>
    <row r="27" ht="20.25" customHeight="1" spans="1:4">
      <c r="A27" s="7"/>
      <c r="B27" s="78"/>
      <c r="C27" s="7" t="s">
        <v>37</v>
      </c>
      <c r="D27" s="8"/>
    </row>
    <row r="28" ht="20.25" customHeight="1" spans="1:4">
      <c r="A28" s="7"/>
      <c r="B28" s="78"/>
      <c r="C28" s="7" t="s">
        <v>38</v>
      </c>
      <c r="D28" s="8"/>
    </row>
    <row r="29" ht="20.25" customHeight="1" spans="1:4">
      <c r="A29" s="7"/>
      <c r="B29" s="78"/>
      <c r="C29" s="7" t="s">
        <v>39</v>
      </c>
      <c r="D29" s="8"/>
    </row>
    <row r="30" ht="20.25" customHeight="1" spans="1:4">
      <c r="A30" s="7"/>
      <c r="B30" s="78"/>
      <c r="C30" s="7" t="s">
        <v>40</v>
      </c>
      <c r="D30" s="8"/>
    </row>
    <row r="31" ht="20.25" customHeight="1" spans="1:4">
      <c r="A31" s="7"/>
      <c r="B31" s="78"/>
      <c r="C31" s="7" t="s">
        <v>41</v>
      </c>
      <c r="D31" s="8"/>
    </row>
    <row r="32" ht="20.25" customHeight="1" spans="1:4">
      <c r="A32" s="7"/>
      <c r="B32" s="78"/>
      <c r="C32" s="7" t="s">
        <v>42</v>
      </c>
      <c r="D32" s="8"/>
    </row>
    <row r="33" ht="20.25" customHeight="1" spans="1:4">
      <c r="A33" s="7"/>
      <c r="B33" s="78"/>
      <c r="C33" s="7" t="s">
        <v>43</v>
      </c>
      <c r="D33" s="8"/>
    </row>
    <row r="34" ht="20.25" customHeight="1" spans="1:4">
      <c r="A34" s="7"/>
      <c r="B34" s="78"/>
      <c r="C34" s="7" t="s">
        <v>44</v>
      </c>
      <c r="D34" s="8"/>
    </row>
    <row r="35" ht="20.25" customHeight="1" spans="1:4">
      <c r="A35" s="7"/>
      <c r="B35" s="78"/>
      <c r="C35" s="7" t="s">
        <v>45</v>
      </c>
      <c r="D35" s="8"/>
    </row>
    <row r="36" ht="20.25" customHeight="1" spans="1:4">
      <c r="A36" s="7"/>
      <c r="B36" s="78"/>
      <c r="C36" s="7" t="s">
        <v>46</v>
      </c>
      <c r="D36" s="8"/>
    </row>
    <row r="37" ht="20.25" customHeight="1" spans="1:4">
      <c r="A37" s="79" t="s">
        <v>47</v>
      </c>
      <c r="B37" s="80">
        <v>5516551.25</v>
      </c>
      <c r="C37" s="79" t="s">
        <v>48</v>
      </c>
      <c r="D37" s="8">
        <v>5516551.25</v>
      </c>
    </row>
    <row r="38" ht="20.25" customHeight="1" spans="1:4">
      <c r="A38" s="81" t="s">
        <v>49</v>
      </c>
      <c r="B38" s="82"/>
      <c r="C38" s="83" t="s">
        <v>50</v>
      </c>
      <c r="D38" s="8"/>
    </row>
    <row r="39" ht="20.25" customHeight="1" spans="1:4">
      <c r="A39" s="79" t="s">
        <v>51</v>
      </c>
      <c r="B39" s="80">
        <v>5516551.25</v>
      </c>
      <c r="C39" s="79" t="s">
        <v>52</v>
      </c>
      <c r="D39" s="8">
        <v>5516551.25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J26" sqref="J26"/>
    </sheetView>
  </sheetViews>
  <sheetFormatPr defaultColWidth="9" defaultRowHeight="13.5" customHeight="1"/>
  <cols>
    <col min="1" max="1" width="17.8425925925926" customWidth="1"/>
    <col min="2" max="2" width="30.1388888888889" customWidth="1"/>
    <col min="3" max="20" width="15.4166666666667" customWidth="1"/>
  </cols>
  <sheetData>
    <row r="1" ht="15.85" customHeight="1" spans="1:20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23" t="s">
        <v>53</v>
      </c>
    </row>
    <row r="2" ht="30.75" customHeight="1" spans="1:20">
      <c r="A2" s="20" t="str">
        <f>"2025"&amp;"年部门收入预算表"</f>
        <v>2025年部门收入预算表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1" spans="1:20">
      <c r="A3" s="19" t="str">
        <f>"单位名称："&amp;"南华县一街卫生院"</f>
        <v>单位名称：南华县一街卫生院</v>
      </c>
      <c r="B3" s="19"/>
      <c r="C3" s="23" t="s">
        <v>54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51">
        <v>1</v>
      </c>
      <c r="B7" s="51">
        <v>2</v>
      </c>
      <c r="C7" s="51">
        <v>3</v>
      </c>
      <c r="D7" s="51">
        <v>4</v>
      </c>
      <c r="E7" s="51">
        <v>5</v>
      </c>
      <c r="F7" s="51">
        <v>6</v>
      </c>
      <c r="G7" s="51">
        <v>7</v>
      </c>
      <c r="H7" s="51">
        <v>8</v>
      </c>
      <c r="I7" s="51">
        <v>9</v>
      </c>
      <c r="J7" s="51">
        <v>10</v>
      </c>
      <c r="K7" s="51">
        <v>11</v>
      </c>
      <c r="L7" s="51">
        <v>12</v>
      </c>
      <c r="M7" s="51">
        <v>13</v>
      </c>
      <c r="N7" s="51">
        <v>14</v>
      </c>
      <c r="O7" s="51">
        <v>15</v>
      </c>
      <c r="P7" s="51">
        <v>16</v>
      </c>
      <c r="Q7" s="51">
        <v>17</v>
      </c>
      <c r="R7" s="51">
        <v>18</v>
      </c>
      <c r="S7" s="51">
        <v>19</v>
      </c>
      <c r="T7" s="51">
        <v>20</v>
      </c>
    </row>
    <row r="8" ht="31.6" customHeight="1" spans="1:20">
      <c r="A8" s="7" t="s">
        <v>70</v>
      </c>
      <c r="B8" s="7" t="s">
        <v>71</v>
      </c>
      <c r="C8" s="8">
        <v>5516551.25</v>
      </c>
      <c r="D8" s="8">
        <v>5516551.25</v>
      </c>
      <c r="E8" s="8">
        <v>2479551.25</v>
      </c>
      <c r="F8" s="8"/>
      <c r="G8" s="8"/>
      <c r="H8" s="8"/>
      <c r="I8" s="8">
        <v>3037000</v>
      </c>
      <c r="J8" s="8">
        <v>3037000</v>
      </c>
      <c r="K8" s="8"/>
      <c r="L8" s="8"/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8" t="s">
        <v>57</v>
      </c>
      <c r="B9" s="8"/>
      <c r="C9" s="8">
        <v>5516551.25</v>
      </c>
      <c r="D9" s="8">
        <v>5516551.25</v>
      </c>
      <c r="E9" s="8">
        <v>2479551.25</v>
      </c>
      <c r="F9" s="8"/>
      <c r="G9" s="8"/>
      <c r="H9" s="8"/>
      <c r="I9" s="8">
        <v>3037000</v>
      </c>
      <c r="J9" s="8">
        <v>3037000</v>
      </c>
      <c r="K9" s="8"/>
      <c r="L9" s="8"/>
      <c r="M9" s="8"/>
      <c r="N9" s="8"/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2"/>
  <sheetViews>
    <sheetView showZeros="0" tabSelected="1" topLeftCell="A13" workbookViewId="0">
      <selection activeCell="T19" sqref="T19"/>
    </sheetView>
  </sheetViews>
  <sheetFormatPr defaultColWidth="9" defaultRowHeight="13.5" customHeight="1"/>
  <cols>
    <col min="1" max="1" width="17.4259259259259" customWidth="1"/>
    <col min="2" max="2" width="32" customWidth="1"/>
    <col min="3" max="3" width="28.5740740740741" customWidth="1"/>
    <col min="4" max="15" width="18.4166666666667" customWidth="1"/>
  </cols>
  <sheetData>
    <row r="1" ht="17.5" customHeight="1" spans="1:1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2" t="s">
        <v>72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"单位名称："&amp;"南华县一街卫生院"</f>
        <v>单位名称：南华县一街卫生院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73</v>
      </c>
      <c r="B4" s="9" t="s">
        <v>74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75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76</v>
      </c>
      <c r="F5" s="9" t="s">
        <v>77</v>
      </c>
      <c r="G5" s="9"/>
      <c r="H5" s="9"/>
      <c r="I5" s="9"/>
      <c r="J5" s="9" t="s">
        <v>59</v>
      </c>
      <c r="K5" s="9" t="s">
        <v>78</v>
      </c>
      <c r="L5" s="9" t="s">
        <v>79</v>
      </c>
      <c r="M5" s="9" t="s">
        <v>80</v>
      </c>
      <c r="N5" s="9" t="s">
        <v>81</v>
      </c>
      <c r="O5" s="9" t="s">
        <v>82</v>
      </c>
    </row>
    <row r="6" ht="20.35" customHeight="1" spans="1:15">
      <c r="A6" s="71" t="s">
        <v>83</v>
      </c>
      <c r="B6" s="71" t="s">
        <v>84</v>
      </c>
      <c r="C6" s="71" t="s">
        <v>85</v>
      </c>
      <c r="D6" s="72" t="s">
        <v>86</v>
      </c>
      <c r="E6" s="72" t="s">
        <v>87</v>
      </c>
      <c r="F6" s="72" t="s">
        <v>88</v>
      </c>
      <c r="G6" s="72" t="s">
        <v>89</v>
      </c>
      <c r="H6" s="72" t="s">
        <v>90</v>
      </c>
      <c r="I6" s="72" t="s">
        <v>91</v>
      </c>
      <c r="J6" s="72" t="s">
        <v>92</v>
      </c>
      <c r="K6" s="72" t="s">
        <v>93</v>
      </c>
      <c r="L6" s="72" t="s">
        <v>94</v>
      </c>
      <c r="M6" s="72" t="s">
        <v>95</v>
      </c>
      <c r="N6" s="71" t="s">
        <v>96</v>
      </c>
      <c r="O6" s="77">
        <v>15</v>
      </c>
    </row>
    <row r="7" ht="24" customHeight="1" spans="1:15">
      <c r="A7" s="7" t="s">
        <v>97</v>
      </c>
      <c r="B7" s="73" t="s">
        <v>98</v>
      </c>
      <c r="C7" s="8">
        <v>340343.04</v>
      </c>
      <c r="D7" s="8">
        <v>340343.04</v>
      </c>
      <c r="E7" s="8">
        <v>340343.04</v>
      </c>
      <c r="F7" s="8"/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58" t="s">
        <v>99</v>
      </c>
      <c r="B8" s="74" t="s">
        <v>100</v>
      </c>
      <c r="C8" s="8">
        <v>340343.04</v>
      </c>
      <c r="D8" s="8">
        <v>340343.04</v>
      </c>
      <c r="E8" s="8">
        <v>340343.04</v>
      </c>
      <c r="F8" s="8"/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59" t="s">
        <v>101</v>
      </c>
      <c r="B9" s="75" t="s">
        <v>102</v>
      </c>
      <c r="C9" s="8">
        <v>64260</v>
      </c>
      <c r="D9" s="8">
        <v>64260</v>
      </c>
      <c r="E9" s="8">
        <v>64260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59" t="s">
        <v>103</v>
      </c>
      <c r="B10" s="75" t="s">
        <v>104</v>
      </c>
      <c r="C10" s="8">
        <v>276083.04</v>
      </c>
      <c r="D10" s="8">
        <v>276083.04</v>
      </c>
      <c r="E10" s="8">
        <v>276083.04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7" t="s">
        <v>105</v>
      </c>
      <c r="B11" s="73" t="s">
        <v>106</v>
      </c>
      <c r="C11" s="8">
        <v>5011343.69</v>
      </c>
      <c r="D11" s="8">
        <v>1974343.69</v>
      </c>
      <c r="E11" s="8">
        <v>1974343.69</v>
      </c>
      <c r="F11" s="8"/>
      <c r="G11" s="8"/>
      <c r="H11" s="8"/>
      <c r="I11" s="8"/>
      <c r="J11" s="8">
        <v>3037000</v>
      </c>
      <c r="K11" s="8">
        <v>3037000</v>
      </c>
      <c r="L11" s="8"/>
      <c r="M11" s="8"/>
      <c r="N11" s="8"/>
      <c r="O11" s="8"/>
    </row>
    <row r="12" ht="24" customHeight="1" spans="1:15">
      <c r="A12" s="58" t="s">
        <v>107</v>
      </c>
      <c r="B12" s="74" t="s">
        <v>108</v>
      </c>
      <c r="C12" s="8">
        <v>4849115.7</v>
      </c>
      <c r="D12" s="8">
        <v>1812115.7</v>
      </c>
      <c r="E12" s="8">
        <v>1812115.7</v>
      </c>
      <c r="F12" s="8"/>
      <c r="G12" s="8"/>
      <c r="H12" s="8"/>
      <c r="I12" s="8"/>
      <c r="J12" s="8">
        <v>3037000</v>
      </c>
      <c r="K12" s="8">
        <v>3037000</v>
      </c>
      <c r="L12" s="8"/>
      <c r="M12" s="8"/>
      <c r="N12" s="8"/>
      <c r="O12" s="8"/>
    </row>
    <row r="13" ht="24" customHeight="1" spans="1:15">
      <c r="A13" s="59" t="s">
        <v>109</v>
      </c>
      <c r="B13" s="75" t="s">
        <v>110</v>
      </c>
      <c r="C13" s="8">
        <v>4849115.7</v>
      </c>
      <c r="D13" s="8">
        <v>1812115.7</v>
      </c>
      <c r="E13" s="8">
        <v>1812115.7</v>
      </c>
      <c r="F13" s="8"/>
      <c r="G13" s="8"/>
      <c r="H13" s="8"/>
      <c r="I13" s="8"/>
      <c r="J13" s="8">
        <v>3037000</v>
      </c>
      <c r="K13" s="8">
        <v>3037000</v>
      </c>
      <c r="L13" s="8"/>
      <c r="M13" s="8"/>
      <c r="N13" s="8"/>
      <c r="O13" s="8"/>
    </row>
    <row r="14" ht="24" customHeight="1" spans="1:15">
      <c r="A14" s="58" t="s">
        <v>111</v>
      </c>
      <c r="B14" s="74" t="s">
        <v>112</v>
      </c>
      <c r="C14" s="8">
        <v>162227.99</v>
      </c>
      <c r="D14" s="8">
        <v>162227.99</v>
      </c>
      <c r="E14" s="8">
        <v>162227.99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59" t="s">
        <v>113</v>
      </c>
      <c r="B15" s="75" t="s">
        <v>114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59" t="s">
        <v>115</v>
      </c>
      <c r="B16" s="75" t="s">
        <v>116</v>
      </c>
      <c r="C16" s="8">
        <v>93423.23</v>
      </c>
      <c r="D16" s="8">
        <v>93423.23</v>
      </c>
      <c r="E16" s="8">
        <v>93423.23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59" t="s">
        <v>117</v>
      </c>
      <c r="B17" s="75" t="s">
        <v>118</v>
      </c>
      <c r="C17" s="8">
        <v>62924.76</v>
      </c>
      <c r="D17" s="8">
        <v>62924.76</v>
      </c>
      <c r="E17" s="8">
        <v>62924.76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59" t="s">
        <v>119</v>
      </c>
      <c r="B18" s="75" t="s">
        <v>120</v>
      </c>
      <c r="C18" s="8">
        <v>5880</v>
      </c>
      <c r="D18" s="8">
        <v>5880</v>
      </c>
      <c r="E18" s="8">
        <v>5880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7" t="s">
        <v>121</v>
      </c>
      <c r="B19" s="73" t="s">
        <v>122</v>
      </c>
      <c r="C19" s="8">
        <v>164864.52</v>
      </c>
      <c r="D19" s="8">
        <v>164864.52</v>
      </c>
      <c r="E19" s="8">
        <v>164864.52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58" t="s">
        <v>123</v>
      </c>
      <c r="B20" s="74" t="s">
        <v>124</v>
      </c>
      <c r="C20" s="8">
        <v>164864.52</v>
      </c>
      <c r="D20" s="8">
        <v>164864.52</v>
      </c>
      <c r="E20" s="8">
        <v>164864.52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59" t="s">
        <v>125</v>
      </c>
      <c r="B21" s="75" t="s">
        <v>126</v>
      </c>
      <c r="C21" s="8">
        <v>164864.52</v>
      </c>
      <c r="D21" s="8">
        <v>164864.52</v>
      </c>
      <c r="E21" s="8">
        <v>164864.52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9.35" customHeight="1" spans="1:15">
      <c r="A22" s="76" t="s">
        <v>57</v>
      </c>
      <c r="B22" s="76"/>
      <c r="C22" s="8">
        <v>5516551.25</v>
      </c>
      <c r="D22" s="8">
        <v>2479551.25</v>
      </c>
      <c r="E22" s="8">
        <v>2479551.25</v>
      </c>
      <c r="F22" s="8"/>
      <c r="G22" s="8"/>
      <c r="H22" s="8"/>
      <c r="I22" s="8"/>
      <c r="J22" s="8">
        <v>3037000</v>
      </c>
      <c r="K22" s="8">
        <v>3037000</v>
      </c>
      <c r="L22" s="8"/>
      <c r="M22" s="8"/>
      <c r="N22" s="8"/>
      <c r="O22" s="8"/>
    </row>
  </sheetData>
  <mergeCells count="12">
    <mergeCell ref="A2:O2"/>
    <mergeCell ref="A3:B3"/>
    <mergeCell ref="C3:O3"/>
    <mergeCell ref="D4:F4"/>
    <mergeCell ref="J4:O4"/>
    <mergeCell ref="A22:B22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topLeftCell="A26" workbookViewId="0">
      <selection activeCell="H10" sqref="H10"/>
    </sheetView>
  </sheetViews>
  <sheetFormatPr defaultColWidth="9" defaultRowHeight="13.5" customHeight="1" outlineLevelCol="3"/>
  <cols>
    <col min="1" max="1" width="35.1203703703704" customWidth="1"/>
    <col min="2" max="2" width="29.8425925925926" customWidth="1"/>
    <col min="3" max="3" width="34.1203703703704" customWidth="1"/>
    <col min="4" max="4" width="27.2777777777778" customWidth="1"/>
  </cols>
  <sheetData>
    <row r="1" ht="13.15" customHeight="1" spans="1:4">
      <c r="A1" s="14" t="s">
        <v>127</v>
      </c>
      <c r="B1" s="14"/>
      <c r="C1" s="14"/>
      <c r="D1" s="14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tr">
        <f>"单位名称："&amp;"南华县一街卫生院"</f>
        <v>单位名称：南华县一街卫生院</v>
      </c>
      <c r="B3" s="4"/>
      <c r="C3" s="60"/>
      <c r="D3" s="2" t="s">
        <v>54</v>
      </c>
    </row>
    <row r="4" customHeight="1" spans="1:4">
      <c r="A4" s="61" t="s">
        <v>128</v>
      </c>
      <c r="B4" s="61"/>
      <c r="C4" s="61" t="s">
        <v>129</v>
      </c>
      <c r="D4" s="61"/>
    </row>
    <row r="5" ht="42" customHeight="1" spans="1:4">
      <c r="A5" s="61" t="s">
        <v>5</v>
      </c>
      <c r="B5" s="61" t="str">
        <f>"2025"&amp;"年预算数"</f>
        <v>2025年预算数</v>
      </c>
      <c r="C5" s="5" t="s">
        <v>130</v>
      </c>
      <c r="D5" s="61" t="str">
        <f>"2025"&amp;"年预算数"</f>
        <v>2025年预算数</v>
      </c>
    </row>
    <row r="6" ht="24.1" customHeight="1" spans="1:4">
      <c r="A6" s="62" t="s">
        <v>131</v>
      </c>
      <c r="B6" s="8">
        <v>2479551.25</v>
      </c>
      <c r="C6" s="63" t="s">
        <v>132</v>
      </c>
      <c r="D6" s="8">
        <v>2479551.25</v>
      </c>
    </row>
    <row r="7" ht="24.1" customHeight="1" spans="1:4">
      <c r="A7" s="62" t="s">
        <v>133</v>
      </c>
      <c r="B7" s="8">
        <v>2479551.25</v>
      </c>
      <c r="C7" s="63" t="s">
        <v>134</v>
      </c>
      <c r="D7" s="8"/>
    </row>
    <row r="8" ht="24.1" customHeight="1" spans="1:4">
      <c r="A8" s="62" t="s">
        <v>135</v>
      </c>
      <c r="B8" s="8"/>
      <c r="C8" s="63" t="s">
        <v>136</v>
      </c>
      <c r="D8" s="8"/>
    </row>
    <row r="9" ht="24.1" customHeight="1" spans="1:4">
      <c r="A9" s="62" t="s">
        <v>137</v>
      </c>
      <c r="B9" s="8"/>
      <c r="C9" s="63" t="s">
        <v>138</v>
      </c>
      <c r="D9" s="8"/>
    </row>
    <row r="10" ht="24.1" customHeight="1" spans="1:4">
      <c r="A10" s="62" t="s">
        <v>139</v>
      </c>
      <c r="B10" s="8"/>
      <c r="C10" s="63" t="s">
        <v>140</v>
      </c>
      <c r="D10" s="8"/>
    </row>
    <row r="11" ht="24.1" customHeight="1" spans="1:4">
      <c r="A11" s="62" t="s">
        <v>133</v>
      </c>
      <c r="B11" s="8"/>
      <c r="C11" s="63" t="s">
        <v>141</v>
      </c>
      <c r="D11" s="8"/>
    </row>
    <row r="12" ht="24.1" customHeight="1" spans="1:4">
      <c r="A12" s="64" t="s">
        <v>135</v>
      </c>
      <c r="B12" s="8"/>
      <c r="C12" s="65" t="s">
        <v>142</v>
      </c>
      <c r="D12" s="8"/>
    </row>
    <row r="13" ht="24.1" customHeight="1" spans="1:4">
      <c r="A13" s="64" t="s">
        <v>137</v>
      </c>
      <c r="B13" s="8"/>
      <c r="C13" s="65" t="s">
        <v>143</v>
      </c>
      <c r="D13" s="8"/>
    </row>
    <row r="14" ht="24.1" customHeight="1" spans="1:4">
      <c r="A14" s="66"/>
      <c r="B14" s="8"/>
      <c r="C14" s="65" t="s">
        <v>144</v>
      </c>
      <c r="D14" s="8">
        <v>340343.04</v>
      </c>
    </row>
    <row r="15" ht="24.1" customHeight="1" spans="1:4">
      <c r="A15" s="66"/>
      <c r="B15" s="8"/>
      <c r="C15" s="65" t="s">
        <v>145</v>
      </c>
      <c r="D15" s="8"/>
    </row>
    <row r="16" ht="24.1" customHeight="1" spans="1:4">
      <c r="A16" s="66"/>
      <c r="B16" s="8"/>
      <c r="C16" s="65" t="s">
        <v>146</v>
      </c>
      <c r="D16" s="8">
        <v>1974343.69</v>
      </c>
    </row>
    <row r="17" ht="24.1" customHeight="1" spans="1:4">
      <c r="A17" s="66"/>
      <c r="B17" s="8"/>
      <c r="C17" s="65" t="s">
        <v>147</v>
      </c>
      <c r="D17" s="8"/>
    </row>
    <row r="18" ht="24.1" customHeight="1" spans="1:4">
      <c r="A18" s="66"/>
      <c r="B18" s="8"/>
      <c r="C18" s="65" t="s">
        <v>148</v>
      </c>
      <c r="D18" s="8"/>
    </row>
    <row r="19" ht="24.1" customHeight="1" spans="1:4">
      <c r="A19" s="66"/>
      <c r="B19" s="8"/>
      <c r="C19" s="65" t="s">
        <v>149</v>
      </c>
      <c r="D19" s="8"/>
    </row>
    <row r="20" ht="24.1" customHeight="1" spans="1:4">
      <c r="A20" s="66"/>
      <c r="B20" s="8"/>
      <c r="C20" s="65" t="s">
        <v>150</v>
      </c>
      <c r="D20" s="8"/>
    </row>
    <row r="21" ht="24.1" customHeight="1" spans="1:4">
      <c r="A21" s="66"/>
      <c r="B21" s="8"/>
      <c r="C21" s="65" t="s">
        <v>151</v>
      </c>
      <c r="D21" s="8"/>
    </row>
    <row r="22" ht="24.1" customHeight="1" spans="1:4">
      <c r="A22" s="66"/>
      <c r="B22" s="8"/>
      <c r="C22" s="65" t="s">
        <v>152</v>
      </c>
      <c r="D22" s="8"/>
    </row>
    <row r="23" ht="24.1" customHeight="1" spans="1:4">
      <c r="A23" s="66"/>
      <c r="B23" s="8"/>
      <c r="C23" s="65" t="s">
        <v>153</v>
      </c>
      <c r="D23" s="8"/>
    </row>
    <row r="24" ht="24.1" customHeight="1" spans="1:4">
      <c r="A24" s="66"/>
      <c r="B24" s="8"/>
      <c r="C24" s="65" t="s">
        <v>154</v>
      </c>
      <c r="D24" s="8"/>
    </row>
    <row r="25" ht="24.1" customHeight="1" spans="1:4">
      <c r="A25" s="66"/>
      <c r="B25" s="8"/>
      <c r="C25" s="65" t="s">
        <v>155</v>
      </c>
      <c r="D25" s="8"/>
    </row>
    <row r="26" ht="24.1" customHeight="1" spans="1:4">
      <c r="A26" s="66"/>
      <c r="B26" s="8"/>
      <c r="C26" s="65" t="s">
        <v>156</v>
      </c>
      <c r="D26" s="8">
        <v>164864.52</v>
      </c>
    </row>
    <row r="27" ht="24.1" customHeight="1" spans="1:4">
      <c r="A27" s="66"/>
      <c r="B27" s="8"/>
      <c r="C27" s="65" t="s">
        <v>157</v>
      </c>
      <c r="D27" s="8"/>
    </row>
    <row r="28" ht="24.1" customHeight="1" spans="1:4">
      <c r="A28" s="66"/>
      <c r="B28" s="8"/>
      <c r="C28" s="65" t="s">
        <v>158</v>
      </c>
      <c r="D28" s="8"/>
    </row>
    <row r="29" ht="24.1" customHeight="1" spans="1:4">
      <c r="A29" s="66"/>
      <c r="B29" s="8"/>
      <c r="C29" s="65" t="s">
        <v>159</v>
      </c>
      <c r="D29" s="8"/>
    </row>
    <row r="30" ht="24.1" customHeight="1" spans="1:4">
      <c r="A30" s="66"/>
      <c r="B30" s="8"/>
      <c r="C30" s="65" t="s">
        <v>160</v>
      </c>
      <c r="D30" s="8"/>
    </row>
    <row r="31" ht="24.1" customHeight="1" spans="1:4">
      <c r="A31" s="66"/>
      <c r="B31" s="8"/>
      <c r="C31" s="64" t="s">
        <v>161</v>
      </c>
      <c r="D31" s="8"/>
    </row>
    <row r="32" ht="24.1" customHeight="1" spans="1:4">
      <c r="A32" s="66"/>
      <c r="B32" s="8"/>
      <c r="C32" s="64" t="s">
        <v>162</v>
      </c>
      <c r="D32" s="8"/>
    </row>
    <row r="33" ht="24.1" customHeight="1" spans="1:4">
      <c r="A33" s="66"/>
      <c r="B33" s="8"/>
      <c r="C33" s="67" t="s">
        <v>163</v>
      </c>
      <c r="D33" s="8"/>
    </row>
    <row r="34" ht="24" customHeight="1" spans="1:4">
      <c r="A34" s="68"/>
      <c r="B34" s="8"/>
      <c r="C34" s="69" t="s">
        <v>164</v>
      </c>
      <c r="D34" s="8"/>
    </row>
    <row r="35" ht="24" customHeight="1" spans="1:4">
      <c r="A35" s="68"/>
      <c r="B35" s="8"/>
      <c r="C35" s="69" t="s">
        <v>165</v>
      </c>
      <c r="D35" s="8"/>
    </row>
    <row r="36" ht="24" customHeight="1" spans="1:4">
      <c r="A36" s="68"/>
      <c r="B36" s="8"/>
      <c r="C36" s="69" t="s">
        <v>166</v>
      </c>
      <c r="D36" s="8"/>
    </row>
    <row r="37" ht="24" customHeight="1" spans="1:4">
      <c r="A37" s="68"/>
      <c r="B37" s="8"/>
      <c r="C37" s="67" t="s">
        <v>167</v>
      </c>
      <c r="D37" s="70"/>
    </row>
    <row r="38" ht="24.1" customHeight="1" spans="1:4">
      <c r="A38" s="68" t="s">
        <v>51</v>
      </c>
      <c r="B38" s="8">
        <v>2479551.25</v>
      </c>
      <c r="C38" s="68" t="s">
        <v>168</v>
      </c>
      <c r="D38" s="8">
        <v>2479551.25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1"/>
  <sheetViews>
    <sheetView showZeros="0" topLeftCell="A14" workbookViewId="0">
      <selection activeCell="C20" sqref="C20"/>
    </sheetView>
  </sheetViews>
  <sheetFormatPr defaultColWidth="9" defaultRowHeight="13.5" customHeight="1" outlineLevelCol="6"/>
  <cols>
    <col min="1" max="1" width="18.5740740740741" customWidth="1"/>
    <col min="2" max="2" width="21.8425925925926" customWidth="1"/>
    <col min="3" max="7" width="26.1203703703704" customWidth="1"/>
  </cols>
  <sheetData>
    <row r="1" ht="15.4" customHeight="1" spans="1:7">
      <c r="A1" s="23" t="s">
        <v>169</v>
      </c>
      <c r="B1" s="23"/>
      <c r="C1" s="23"/>
      <c r="D1" s="23"/>
      <c r="E1" s="23"/>
      <c r="F1" s="23"/>
      <c r="G1" s="23"/>
    </row>
    <row r="2" ht="35.65" customHeight="1" spans="1:7">
      <c r="A2" s="20" t="str">
        <f>"2025"&amp;"年一般公共预算支出预算表（按功能科目分类）"</f>
        <v>2025年一般公共预算支出预算表（按功能科目分类）</v>
      </c>
      <c r="B2" s="20"/>
      <c r="C2" s="20"/>
      <c r="D2" s="20"/>
      <c r="E2" s="20"/>
      <c r="F2" s="20"/>
      <c r="G2" s="20"/>
    </row>
    <row r="3" ht="26.35" customHeight="1" spans="1:7">
      <c r="A3" s="19" t="str">
        <f>"单位名称："&amp;"南华县一街卫生院"</f>
        <v>单位名称：南华县一街卫生院</v>
      </c>
      <c r="B3" s="19"/>
      <c r="C3" s="19"/>
      <c r="D3" s="19"/>
      <c r="E3" s="19"/>
      <c r="F3" s="57"/>
      <c r="G3" s="23" t="s">
        <v>2</v>
      </c>
    </row>
    <row r="4" ht="18.85" customHeight="1" spans="1:7">
      <c r="A4" s="9" t="s">
        <v>170</v>
      </c>
      <c r="B4" s="9"/>
      <c r="C4" s="9" t="s">
        <v>57</v>
      </c>
      <c r="D4" s="9" t="s">
        <v>76</v>
      </c>
      <c r="E4" s="9"/>
      <c r="F4" s="9"/>
      <c r="G4" s="9" t="s">
        <v>77</v>
      </c>
    </row>
    <row r="5" ht="18.85" customHeight="1" spans="1:7">
      <c r="A5" s="9" t="s">
        <v>73</v>
      </c>
      <c r="B5" s="9" t="s">
        <v>74</v>
      </c>
      <c r="C5" s="9"/>
      <c r="D5" s="9" t="s">
        <v>59</v>
      </c>
      <c r="E5" s="9" t="s">
        <v>171</v>
      </c>
      <c r="F5" s="9" t="s">
        <v>172</v>
      </c>
      <c r="G5" s="9"/>
    </row>
    <row r="6" ht="18.85" customHeight="1" spans="1:7">
      <c r="A6" s="9" t="s">
        <v>83</v>
      </c>
      <c r="B6" s="9">
        <v>2</v>
      </c>
      <c r="C6" s="9" t="s">
        <v>85</v>
      </c>
      <c r="D6" s="9" t="s">
        <v>86</v>
      </c>
      <c r="E6" s="9" t="s">
        <v>87</v>
      </c>
      <c r="F6" s="9" t="s">
        <v>88</v>
      </c>
      <c r="G6" s="9" t="s">
        <v>89</v>
      </c>
    </row>
    <row r="7" ht="18.85" customHeight="1" spans="1:7">
      <c r="A7" s="7" t="s">
        <v>97</v>
      </c>
      <c r="B7" s="7" t="s">
        <v>98</v>
      </c>
      <c r="C7" s="8">
        <v>340343.04</v>
      </c>
      <c r="D7" s="8">
        <v>340343.04</v>
      </c>
      <c r="E7" s="8">
        <v>339443.04</v>
      </c>
      <c r="F7" s="8">
        <v>900</v>
      </c>
      <c r="G7" s="8"/>
    </row>
    <row r="8" ht="18.85" customHeight="1" spans="1:7">
      <c r="A8" s="58" t="s">
        <v>99</v>
      </c>
      <c r="B8" s="58" t="s">
        <v>100</v>
      </c>
      <c r="C8" s="8">
        <v>340343.04</v>
      </c>
      <c r="D8" s="8">
        <v>340343.04</v>
      </c>
      <c r="E8" s="8">
        <v>339443.04</v>
      </c>
      <c r="F8" s="8">
        <v>900</v>
      </c>
      <c r="G8" s="8"/>
    </row>
    <row r="9" ht="18.85" customHeight="1" spans="1:7">
      <c r="A9" s="59" t="s">
        <v>101</v>
      </c>
      <c r="B9" s="59" t="s">
        <v>102</v>
      </c>
      <c r="C9" s="8">
        <v>64260</v>
      </c>
      <c r="D9" s="8">
        <v>64260</v>
      </c>
      <c r="E9" s="8">
        <v>63360</v>
      </c>
      <c r="F9" s="8">
        <v>900</v>
      </c>
      <c r="G9" s="8"/>
    </row>
    <row r="10" ht="18.85" customHeight="1" spans="1:7">
      <c r="A10" s="59" t="s">
        <v>103</v>
      </c>
      <c r="B10" s="59" t="s">
        <v>104</v>
      </c>
      <c r="C10" s="8">
        <v>276083.04</v>
      </c>
      <c r="D10" s="8">
        <v>276083.04</v>
      </c>
      <c r="E10" s="8">
        <v>276083.04</v>
      </c>
      <c r="F10" s="8"/>
      <c r="G10" s="8"/>
    </row>
    <row r="11" ht="18.85" customHeight="1" spans="1:7">
      <c r="A11" s="7" t="s">
        <v>105</v>
      </c>
      <c r="B11" s="7" t="s">
        <v>106</v>
      </c>
      <c r="C11" s="8">
        <v>1974343.69</v>
      </c>
      <c r="D11" s="8">
        <v>1974343.69</v>
      </c>
      <c r="E11" s="8">
        <v>1974343.69</v>
      </c>
      <c r="F11" s="8"/>
      <c r="G11" s="8"/>
    </row>
    <row r="12" ht="18.85" customHeight="1" spans="1:7">
      <c r="A12" s="58" t="s">
        <v>107</v>
      </c>
      <c r="B12" s="58" t="s">
        <v>108</v>
      </c>
      <c r="C12" s="8">
        <v>1812115.7</v>
      </c>
      <c r="D12" s="8">
        <v>1812115.7</v>
      </c>
      <c r="E12" s="8">
        <v>1812115.7</v>
      </c>
      <c r="F12" s="8"/>
      <c r="G12" s="8"/>
    </row>
    <row r="13" ht="18.85" customHeight="1" spans="1:7">
      <c r="A13" s="59" t="s">
        <v>109</v>
      </c>
      <c r="B13" s="59" t="s">
        <v>110</v>
      </c>
      <c r="C13" s="8">
        <v>1812115.7</v>
      </c>
      <c r="D13" s="8">
        <v>1812115.7</v>
      </c>
      <c r="E13" s="8">
        <v>1812115.7</v>
      </c>
      <c r="F13" s="8"/>
      <c r="G13" s="8"/>
    </row>
    <row r="14" ht="18.85" customHeight="1" spans="1:7">
      <c r="A14" s="58" t="s">
        <v>111</v>
      </c>
      <c r="B14" s="58" t="s">
        <v>112</v>
      </c>
      <c r="C14" s="8">
        <v>162227.99</v>
      </c>
      <c r="D14" s="8">
        <v>162227.99</v>
      </c>
      <c r="E14" s="8">
        <v>162227.99</v>
      </c>
      <c r="F14" s="8"/>
      <c r="G14" s="8"/>
    </row>
    <row r="15" ht="18.85" customHeight="1" spans="1:7">
      <c r="A15" s="59" t="s">
        <v>115</v>
      </c>
      <c r="B15" s="59" t="s">
        <v>116</v>
      </c>
      <c r="C15" s="8">
        <v>93423.23</v>
      </c>
      <c r="D15" s="8">
        <v>93423.23</v>
      </c>
      <c r="E15" s="8">
        <v>93423.23</v>
      </c>
      <c r="F15" s="8"/>
      <c r="G15" s="8"/>
    </row>
    <row r="16" ht="18.85" customHeight="1" spans="1:7">
      <c r="A16" s="59" t="s">
        <v>117</v>
      </c>
      <c r="B16" s="59" t="s">
        <v>118</v>
      </c>
      <c r="C16" s="8">
        <v>62924.76</v>
      </c>
      <c r="D16" s="8">
        <v>62924.76</v>
      </c>
      <c r="E16" s="8">
        <v>62924.76</v>
      </c>
      <c r="F16" s="8"/>
      <c r="G16" s="8"/>
    </row>
    <row r="17" ht="18.85" customHeight="1" spans="1:7">
      <c r="A17" s="59" t="s">
        <v>119</v>
      </c>
      <c r="B17" s="59" t="s">
        <v>120</v>
      </c>
      <c r="C17" s="8">
        <v>5880</v>
      </c>
      <c r="D17" s="8">
        <v>5880</v>
      </c>
      <c r="E17" s="8">
        <v>5880</v>
      </c>
      <c r="F17" s="8"/>
      <c r="G17" s="8"/>
    </row>
    <row r="18" ht="18.85" customHeight="1" spans="1:7">
      <c r="A18" s="7" t="s">
        <v>121</v>
      </c>
      <c r="B18" s="7" t="s">
        <v>122</v>
      </c>
      <c r="C18" s="8">
        <v>164864.52</v>
      </c>
      <c r="D18" s="8">
        <v>164864.52</v>
      </c>
      <c r="E18" s="8">
        <v>164864.52</v>
      </c>
      <c r="F18" s="8"/>
      <c r="G18" s="8"/>
    </row>
    <row r="19" ht="18.85" customHeight="1" spans="1:7">
      <c r="A19" s="58" t="s">
        <v>123</v>
      </c>
      <c r="B19" s="58" t="s">
        <v>124</v>
      </c>
      <c r="C19" s="8">
        <v>164864.52</v>
      </c>
      <c r="D19" s="8">
        <v>164864.52</v>
      </c>
      <c r="E19" s="8">
        <v>164864.52</v>
      </c>
      <c r="F19" s="8"/>
      <c r="G19" s="8"/>
    </row>
    <row r="20" ht="18.85" customHeight="1" spans="1:7">
      <c r="A20" s="59" t="s">
        <v>125</v>
      </c>
      <c r="B20" s="59" t="s">
        <v>126</v>
      </c>
      <c r="C20" s="8">
        <v>164864.52</v>
      </c>
      <c r="D20" s="8">
        <v>164864.52</v>
      </c>
      <c r="E20" s="8">
        <v>164864.52</v>
      </c>
      <c r="F20" s="8"/>
      <c r="G20" s="8"/>
    </row>
    <row r="21" ht="18.85" customHeight="1" spans="1:7">
      <c r="A21" s="9" t="s">
        <v>173</v>
      </c>
      <c r="B21" s="9"/>
      <c r="C21" s="8">
        <v>2479551.25</v>
      </c>
      <c r="D21" s="8">
        <v>2479551.25</v>
      </c>
      <c r="E21" s="8">
        <v>2478651.25</v>
      </c>
      <c r="F21" s="8">
        <v>900</v>
      </c>
      <c r="G21" s="8"/>
    </row>
  </sheetData>
  <mergeCells count="8">
    <mergeCell ref="A1:G1"/>
    <mergeCell ref="A2:G2"/>
    <mergeCell ref="A3:E3"/>
    <mergeCell ref="A4:B4"/>
    <mergeCell ref="D4:F4"/>
    <mergeCell ref="A21:B21"/>
    <mergeCell ref="C4:C5"/>
    <mergeCell ref="G4:G5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selection activeCell="B12" sqref="B12"/>
    </sheetView>
  </sheetViews>
  <sheetFormatPr defaultColWidth="9" defaultRowHeight="13.5" customHeight="1" outlineLevelRow="7" outlineLevelCol="5"/>
  <cols>
    <col min="1" max="2" width="23.1203703703704" customWidth="1"/>
    <col min="3" max="6" width="20.1203703703704" customWidth="1"/>
  </cols>
  <sheetData>
    <row r="1" ht="16.9" customHeight="1" spans="1:6">
      <c r="A1" s="53" t="s">
        <v>174</v>
      </c>
      <c r="B1" s="54"/>
      <c r="C1" s="54"/>
      <c r="D1" s="54"/>
      <c r="E1" s="55"/>
      <c r="F1" s="54"/>
    </row>
    <row r="2" ht="52.6" customHeight="1" spans="1:6">
      <c r="A2" s="20" t="str">
        <f>"2025"&amp;"年一般公共预算“三公”经费支出预算表"</f>
        <v>2025年一般公共预算“三公”经费支出预算表</v>
      </c>
      <c r="B2" s="20"/>
      <c r="C2" s="20"/>
      <c r="D2" s="20"/>
      <c r="E2" s="20"/>
      <c r="F2" s="20"/>
    </row>
    <row r="3" ht="19.6" customHeight="1" spans="1:6">
      <c r="A3" s="19" t="str">
        <f>"单位名称："&amp;"南华县一街卫生院"</f>
        <v>单位名称：南华县一街卫生院</v>
      </c>
      <c r="B3" s="19"/>
      <c r="C3" s="23" t="s">
        <v>54</v>
      </c>
      <c r="D3" s="23"/>
      <c r="E3" s="23"/>
      <c r="F3" s="23"/>
    </row>
    <row r="4" ht="18.85" customHeight="1" spans="1:6">
      <c r="A4" s="9" t="s">
        <v>175</v>
      </c>
      <c r="B4" s="9" t="s">
        <v>176</v>
      </c>
      <c r="C4" s="9" t="s">
        <v>177</v>
      </c>
      <c r="D4" s="9"/>
      <c r="E4" s="9"/>
      <c r="F4" s="9" t="s">
        <v>178</v>
      </c>
    </row>
    <row r="5" ht="18.85" customHeight="1" spans="1:6">
      <c r="A5" s="9"/>
      <c r="B5" s="9"/>
      <c r="C5" s="9" t="s">
        <v>59</v>
      </c>
      <c r="D5" s="9" t="s">
        <v>179</v>
      </c>
      <c r="E5" s="9" t="s">
        <v>180</v>
      </c>
      <c r="F5" s="9"/>
    </row>
    <row r="6" ht="18.85" customHeight="1" spans="1:6">
      <c r="A6" s="56" t="s">
        <v>83</v>
      </c>
      <c r="B6" s="56" t="s">
        <v>84</v>
      </c>
      <c r="C6" s="56" t="s">
        <v>85</v>
      </c>
      <c r="D6" s="56" t="s">
        <v>86</v>
      </c>
      <c r="E6" s="56" t="s">
        <v>87</v>
      </c>
      <c r="F6" s="56" t="s">
        <v>88</v>
      </c>
    </row>
    <row r="7" ht="18.85" customHeight="1" spans="1:6">
      <c r="A7" s="8"/>
      <c r="B7" s="8"/>
      <c r="C7" s="8"/>
      <c r="D7" s="8"/>
      <c r="E7" s="8"/>
      <c r="F7" s="8"/>
    </row>
    <row r="8" customHeight="1" spans="1:1">
      <c r="A8" t="s">
        <v>181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2"/>
  <sheetViews>
    <sheetView showZeros="0" topLeftCell="A30" workbookViewId="0">
      <selection activeCell="I29" sqref="I29"/>
    </sheetView>
  </sheetViews>
  <sheetFormatPr defaultColWidth="10.712962962963" defaultRowHeight="14.25" customHeight="1"/>
  <cols>
    <col min="1" max="1" width="38.2777777777778" customWidth="1"/>
    <col min="2" max="2" width="24.1388888888889" customWidth="1"/>
    <col min="3" max="3" width="36.5740740740741" customWidth="1"/>
    <col min="4" max="6" width="25.5092592592593" customWidth="1"/>
    <col min="7" max="7" width="26.8518518518519" customWidth="1"/>
    <col min="8" max="24" width="33.9444444444444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4" t="s">
        <v>182</v>
      </c>
    </row>
    <row r="2" ht="45" customHeight="1" spans="1:24">
      <c r="A2" s="11" t="s">
        <v>183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"单位名称："&amp;"南华县一街卫生院"</f>
        <v>单位名称：南华县一街卫生院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4" t="s">
        <v>54</v>
      </c>
    </row>
    <row r="4" ht="18" customHeight="1" spans="1:24">
      <c r="A4" s="5" t="s">
        <v>184</v>
      </c>
      <c r="B4" s="5" t="s">
        <v>185</v>
      </c>
      <c r="C4" s="5" t="s">
        <v>186</v>
      </c>
      <c r="D4" s="5" t="s">
        <v>187</v>
      </c>
      <c r="E4" s="5" t="s">
        <v>188</v>
      </c>
      <c r="F4" s="5" t="s">
        <v>189</v>
      </c>
      <c r="G4" s="5" t="s">
        <v>190</v>
      </c>
      <c r="H4" s="5" t="s">
        <v>191</v>
      </c>
      <c r="I4" s="5" t="s">
        <v>191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192</v>
      </c>
      <c r="I5" s="5" t="s">
        <v>60</v>
      </c>
      <c r="J5" s="5"/>
      <c r="K5" s="5"/>
      <c r="L5" s="5"/>
      <c r="M5" s="5"/>
      <c r="N5" s="5"/>
      <c r="O5" s="5" t="s">
        <v>193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194</v>
      </c>
      <c r="J6" s="5" t="s">
        <v>195</v>
      </c>
      <c r="K6" s="5" t="s">
        <v>196</v>
      </c>
      <c r="L6" s="5" t="s">
        <v>197</v>
      </c>
      <c r="M6" s="5" t="s">
        <v>198</v>
      </c>
      <c r="N6" s="5" t="s">
        <v>199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200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201</v>
      </c>
      <c r="K7" s="5" t="s">
        <v>195</v>
      </c>
      <c r="L7" s="5" t="s">
        <v>197</v>
      </c>
      <c r="M7" s="5" t="s">
        <v>198</v>
      </c>
      <c r="N7" s="5" t="s">
        <v>199</v>
      </c>
      <c r="O7" s="5" t="s">
        <v>197</v>
      </c>
      <c r="P7" s="5" t="s">
        <v>198</v>
      </c>
      <c r="Q7" s="5" t="s">
        <v>199</v>
      </c>
      <c r="R7" s="5" t="s">
        <v>63</v>
      </c>
      <c r="S7" s="5" t="s">
        <v>59</v>
      </c>
      <c r="T7" s="5" t="s">
        <v>65</v>
      </c>
      <c r="U7" s="5" t="s">
        <v>200</v>
      </c>
      <c r="V7" s="5" t="s">
        <v>67</v>
      </c>
      <c r="W7" s="5" t="s">
        <v>68</v>
      </c>
      <c r="X7" s="5" t="s">
        <v>69</v>
      </c>
    </row>
    <row r="8" ht="24.1" customHeight="1" spans="1:24">
      <c r="A8" s="51">
        <v>1</v>
      </c>
      <c r="B8" s="51">
        <v>2</v>
      </c>
      <c r="C8" s="51">
        <v>3</v>
      </c>
      <c r="D8" s="51">
        <v>4</v>
      </c>
      <c r="E8" s="51">
        <v>5</v>
      </c>
      <c r="F8" s="52">
        <v>6</v>
      </c>
      <c r="G8" s="52">
        <v>7</v>
      </c>
      <c r="H8" s="51">
        <v>8</v>
      </c>
      <c r="I8" s="51">
        <v>9</v>
      </c>
      <c r="J8" s="51">
        <v>10</v>
      </c>
      <c r="K8" s="51">
        <v>11</v>
      </c>
      <c r="L8" s="51">
        <v>12</v>
      </c>
      <c r="M8" s="51">
        <v>13</v>
      </c>
      <c r="N8" s="51">
        <v>14</v>
      </c>
      <c r="O8" s="51">
        <v>15</v>
      </c>
      <c r="P8" s="51">
        <v>16</v>
      </c>
      <c r="Q8" s="51">
        <v>17</v>
      </c>
      <c r="R8" s="51">
        <v>18</v>
      </c>
      <c r="S8" s="51">
        <v>19</v>
      </c>
      <c r="T8" s="51">
        <v>20</v>
      </c>
      <c r="U8" s="51">
        <v>21</v>
      </c>
      <c r="V8" s="51">
        <v>22</v>
      </c>
      <c r="W8" s="51">
        <v>23</v>
      </c>
      <c r="X8" s="51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5416551.25</v>
      </c>
      <c r="I9" s="8">
        <v>2479551.25</v>
      </c>
      <c r="J9" s="8"/>
      <c r="K9" s="8"/>
      <c r="L9" s="8"/>
      <c r="M9" s="8">
        <v>2479551.25</v>
      </c>
      <c r="N9" s="8"/>
      <c r="O9" s="8"/>
      <c r="P9" s="8"/>
      <c r="Q9" s="8"/>
      <c r="R9" s="8"/>
      <c r="S9" s="8">
        <v>2937000</v>
      </c>
      <c r="T9" s="8">
        <v>2937000</v>
      </c>
      <c r="U9" s="8"/>
      <c r="V9" s="8"/>
      <c r="W9" s="8"/>
      <c r="X9" s="8"/>
    </row>
    <row r="10" ht="30.75" customHeight="1" spans="1:24">
      <c r="A10" s="7" t="s">
        <v>71</v>
      </c>
      <c r="B10" s="7" t="s">
        <v>202</v>
      </c>
      <c r="C10" s="7" t="s">
        <v>203</v>
      </c>
      <c r="D10" s="7" t="s">
        <v>109</v>
      </c>
      <c r="E10" s="7" t="s">
        <v>110</v>
      </c>
      <c r="F10" s="7" t="s">
        <v>204</v>
      </c>
      <c r="G10" s="7" t="s">
        <v>205</v>
      </c>
      <c r="H10" s="8">
        <v>620532</v>
      </c>
      <c r="I10" s="8">
        <v>620532</v>
      </c>
      <c r="J10" s="8"/>
      <c r="K10" s="8"/>
      <c r="L10" s="8"/>
      <c r="M10" s="8">
        <v>620532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71</v>
      </c>
      <c r="B11" s="7" t="s">
        <v>206</v>
      </c>
      <c r="C11" s="7" t="s">
        <v>207</v>
      </c>
      <c r="D11" s="7" t="s">
        <v>109</v>
      </c>
      <c r="E11" s="7" t="s">
        <v>110</v>
      </c>
      <c r="F11" s="7" t="s">
        <v>208</v>
      </c>
      <c r="G11" s="7" t="s">
        <v>209</v>
      </c>
      <c r="H11" s="8">
        <v>96000</v>
      </c>
      <c r="I11" s="8">
        <v>96000</v>
      </c>
      <c r="J11" s="8"/>
      <c r="K11" s="7"/>
      <c r="L11" s="8"/>
      <c r="M11" s="8">
        <v>96000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71</v>
      </c>
      <c r="B12" s="7" t="s">
        <v>202</v>
      </c>
      <c r="C12" s="7" t="s">
        <v>203</v>
      </c>
      <c r="D12" s="7" t="s">
        <v>109</v>
      </c>
      <c r="E12" s="7" t="s">
        <v>110</v>
      </c>
      <c r="F12" s="7" t="s">
        <v>208</v>
      </c>
      <c r="G12" s="7" t="s">
        <v>209</v>
      </c>
      <c r="H12" s="8">
        <v>67140</v>
      </c>
      <c r="I12" s="8">
        <v>67140</v>
      </c>
      <c r="J12" s="8"/>
      <c r="K12" s="7"/>
      <c r="L12" s="8"/>
      <c r="M12" s="8">
        <v>67140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71</v>
      </c>
      <c r="B13" s="7" t="s">
        <v>210</v>
      </c>
      <c r="C13" s="7" t="s">
        <v>211</v>
      </c>
      <c r="D13" s="7" t="s">
        <v>109</v>
      </c>
      <c r="E13" s="7" t="s">
        <v>110</v>
      </c>
      <c r="F13" s="7" t="s">
        <v>212</v>
      </c>
      <c r="G13" s="7" t="s">
        <v>213</v>
      </c>
      <c r="H13" s="8">
        <v>268572</v>
      </c>
      <c r="I13" s="8">
        <v>268572</v>
      </c>
      <c r="J13" s="8"/>
      <c r="K13" s="7"/>
      <c r="L13" s="8"/>
      <c r="M13" s="8">
        <v>268572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71</v>
      </c>
      <c r="B14" s="7" t="s">
        <v>214</v>
      </c>
      <c r="C14" s="7" t="s">
        <v>215</v>
      </c>
      <c r="D14" s="7" t="s">
        <v>109</v>
      </c>
      <c r="E14" s="7" t="s">
        <v>110</v>
      </c>
      <c r="F14" s="7" t="s">
        <v>212</v>
      </c>
      <c r="G14" s="7" t="s">
        <v>213</v>
      </c>
      <c r="H14" s="8">
        <v>324000</v>
      </c>
      <c r="I14" s="8">
        <v>324000</v>
      </c>
      <c r="J14" s="8"/>
      <c r="K14" s="7"/>
      <c r="L14" s="8"/>
      <c r="M14" s="8">
        <v>324000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71</v>
      </c>
      <c r="B15" s="7" t="s">
        <v>202</v>
      </c>
      <c r="C15" s="7" t="s">
        <v>203</v>
      </c>
      <c r="D15" s="7" t="s">
        <v>109</v>
      </c>
      <c r="E15" s="7" t="s">
        <v>110</v>
      </c>
      <c r="F15" s="7" t="s">
        <v>212</v>
      </c>
      <c r="G15" s="7" t="s">
        <v>213</v>
      </c>
      <c r="H15" s="8">
        <v>135276</v>
      </c>
      <c r="I15" s="8">
        <v>135276</v>
      </c>
      <c r="J15" s="8"/>
      <c r="K15" s="7"/>
      <c r="L15" s="8"/>
      <c r="M15" s="8">
        <v>135276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71</v>
      </c>
      <c r="B16" s="7" t="s">
        <v>202</v>
      </c>
      <c r="C16" s="7" t="s">
        <v>203</v>
      </c>
      <c r="D16" s="7" t="s">
        <v>109</v>
      </c>
      <c r="E16" s="7" t="s">
        <v>110</v>
      </c>
      <c r="F16" s="7" t="s">
        <v>212</v>
      </c>
      <c r="G16" s="7" t="s">
        <v>213</v>
      </c>
      <c r="H16" s="8">
        <v>51711</v>
      </c>
      <c r="I16" s="8">
        <v>51711</v>
      </c>
      <c r="J16" s="8"/>
      <c r="K16" s="7"/>
      <c r="L16" s="8"/>
      <c r="M16" s="8">
        <v>51711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71</v>
      </c>
      <c r="B17" s="7" t="s">
        <v>202</v>
      </c>
      <c r="C17" s="7" t="s">
        <v>203</v>
      </c>
      <c r="D17" s="7" t="s">
        <v>109</v>
      </c>
      <c r="E17" s="7" t="s">
        <v>110</v>
      </c>
      <c r="F17" s="7" t="s">
        <v>212</v>
      </c>
      <c r="G17" s="7" t="s">
        <v>213</v>
      </c>
      <c r="H17" s="8">
        <v>230640</v>
      </c>
      <c r="I17" s="8">
        <v>230640</v>
      </c>
      <c r="J17" s="8"/>
      <c r="K17" s="7"/>
      <c r="L17" s="8"/>
      <c r="M17" s="8">
        <v>230640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71</v>
      </c>
      <c r="B18" s="7" t="s">
        <v>216</v>
      </c>
      <c r="C18" s="7" t="s">
        <v>217</v>
      </c>
      <c r="D18" s="7" t="s">
        <v>103</v>
      </c>
      <c r="E18" s="7" t="s">
        <v>104</v>
      </c>
      <c r="F18" s="7" t="s">
        <v>218</v>
      </c>
      <c r="G18" s="7" t="s">
        <v>217</v>
      </c>
      <c r="H18" s="8">
        <v>276083.04</v>
      </c>
      <c r="I18" s="8">
        <v>276083.04</v>
      </c>
      <c r="J18" s="8"/>
      <c r="K18" s="7"/>
      <c r="L18" s="8"/>
      <c r="M18" s="8">
        <v>276083.04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71</v>
      </c>
      <c r="B19" s="7" t="s">
        <v>219</v>
      </c>
      <c r="C19" s="7" t="s">
        <v>220</v>
      </c>
      <c r="D19" s="7" t="s">
        <v>113</v>
      </c>
      <c r="E19" s="7" t="s">
        <v>114</v>
      </c>
      <c r="F19" s="7" t="s">
        <v>221</v>
      </c>
      <c r="G19" s="7" t="s">
        <v>222</v>
      </c>
      <c r="H19" s="8"/>
      <c r="I19" s="8"/>
      <c r="J19" s="8"/>
      <c r="K19" s="7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71</v>
      </c>
      <c r="B20" s="7" t="s">
        <v>219</v>
      </c>
      <c r="C20" s="7" t="s">
        <v>220</v>
      </c>
      <c r="D20" s="7" t="s">
        <v>115</v>
      </c>
      <c r="E20" s="7" t="s">
        <v>116</v>
      </c>
      <c r="F20" s="7" t="s">
        <v>221</v>
      </c>
      <c r="G20" s="7" t="s">
        <v>222</v>
      </c>
      <c r="H20" s="8">
        <v>93423.23</v>
      </c>
      <c r="I20" s="8">
        <v>93423.23</v>
      </c>
      <c r="J20" s="8"/>
      <c r="K20" s="7"/>
      <c r="L20" s="8"/>
      <c r="M20" s="8">
        <v>93423.23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71</v>
      </c>
      <c r="B21" s="7" t="s">
        <v>219</v>
      </c>
      <c r="C21" s="7" t="s">
        <v>220</v>
      </c>
      <c r="D21" s="7" t="s">
        <v>117</v>
      </c>
      <c r="E21" s="7" t="s">
        <v>118</v>
      </c>
      <c r="F21" s="7" t="s">
        <v>223</v>
      </c>
      <c r="G21" s="7" t="s">
        <v>224</v>
      </c>
      <c r="H21" s="8">
        <v>54954.84</v>
      </c>
      <c r="I21" s="8">
        <v>54954.84</v>
      </c>
      <c r="J21" s="8"/>
      <c r="K21" s="7"/>
      <c r="L21" s="8"/>
      <c r="M21" s="8">
        <v>54954.84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71</v>
      </c>
      <c r="B22" s="7" t="s">
        <v>219</v>
      </c>
      <c r="C22" s="7" t="s">
        <v>220</v>
      </c>
      <c r="D22" s="7" t="s">
        <v>117</v>
      </c>
      <c r="E22" s="7" t="s">
        <v>118</v>
      </c>
      <c r="F22" s="7" t="s">
        <v>223</v>
      </c>
      <c r="G22" s="7" t="s">
        <v>224</v>
      </c>
      <c r="H22" s="8">
        <v>7969.92</v>
      </c>
      <c r="I22" s="8">
        <v>7969.92</v>
      </c>
      <c r="J22" s="8"/>
      <c r="K22" s="7"/>
      <c r="L22" s="8"/>
      <c r="M22" s="8">
        <v>7969.92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71</v>
      </c>
      <c r="B23" s="7" t="s">
        <v>219</v>
      </c>
      <c r="C23" s="7" t="s">
        <v>220</v>
      </c>
      <c r="D23" s="7" t="s">
        <v>119</v>
      </c>
      <c r="E23" s="7" t="s">
        <v>120</v>
      </c>
      <c r="F23" s="7" t="s">
        <v>225</v>
      </c>
      <c r="G23" s="7" t="s">
        <v>226</v>
      </c>
      <c r="H23" s="8">
        <v>5880</v>
      </c>
      <c r="I23" s="8">
        <v>5880</v>
      </c>
      <c r="J23" s="8"/>
      <c r="K23" s="7"/>
      <c r="L23" s="8"/>
      <c r="M23" s="8">
        <v>5880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71</v>
      </c>
      <c r="B24" s="7" t="s">
        <v>219</v>
      </c>
      <c r="C24" s="7" t="s">
        <v>220</v>
      </c>
      <c r="D24" s="7" t="s">
        <v>119</v>
      </c>
      <c r="E24" s="7" t="s">
        <v>120</v>
      </c>
      <c r="F24" s="7" t="s">
        <v>225</v>
      </c>
      <c r="G24" s="7" t="s">
        <v>226</v>
      </c>
      <c r="H24" s="8"/>
      <c r="I24" s="8"/>
      <c r="J24" s="8"/>
      <c r="K24" s="7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71</v>
      </c>
      <c r="B25" s="7" t="s">
        <v>219</v>
      </c>
      <c r="C25" s="7" t="s">
        <v>220</v>
      </c>
      <c r="D25" s="7" t="s">
        <v>109</v>
      </c>
      <c r="E25" s="7" t="s">
        <v>110</v>
      </c>
      <c r="F25" s="7" t="s">
        <v>225</v>
      </c>
      <c r="G25" s="7" t="s">
        <v>226</v>
      </c>
      <c r="H25" s="8">
        <v>8627.6</v>
      </c>
      <c r="I25" s="8">
        <v>8627.6</v>
      </c>
      <c r="J25" s="8"/>
      <c r="K25" s="7"/>
      <c r="L25" s="8"/>
      <c r="M25" s="8">
        <v>8627.6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71</v>
      </c>
      <c r="B26" s="7" t="s">
        <v>227</v>
      </c>
      <c r="C26" s="7" t="s">
        <v>228</v>
      </c>
      <c r="D26" s="7" t="s">
        <v>109</v>
      </c>
      <c r="E26" s="7" t="s">
        <v>110</v>
      </c>
      <c r="F26" s="7" t="s">
        <v>225</v>
      </c>
      <c r="G26" s="7" t="s">
        <v>226</v>
      </c>
      <c r="H26" s="8">
        <v>9617.1</v>
      </c>
      <c r="I26" s="8">
        <v>9617.1</v>
      </c>
      <c r="J26" s="8">
        <f>I26+I25+I23</f>
        <v>24124.7</v>
      </c>
      <c r="K26" s="7"/>
      <c r="L26" s="8"/>
      <c r="M26" s="8">
        <v>9617.1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71</v>
      </c>
      <c r="B27" s="7" t="s">
        <v>229</v>
      </c>
      <c r="C27" s="7" t="s">
        <v>126</v>
      </c>
      <c r="D27" s="7" t="s">
        <v>125</v>
      </c>
      <c r="E27" s="7" t="s">
        <v>126</v>
      </c>
      <c r="F27" s="7" t="s">
        <v>230</v>
      </c>
      <c r="G27" s="7" t="s">
        <v>126</v>
      </c>
      <c r="H27" s="8">
        <v>164864.52</v>
      </c>
      <c r="I27" s="8">
        <v>164864.52</v>
      </c>
      <c r="J27" s="8"/>
      <c r="K27" s="7"/>
      <c r="L27" s="8"/>
      <c r="M27" s="8">
        <v>164864.52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" t="s">
        <v>71</v>
      </c>
      <c r="B28" s="7" t="s">
        <v>231</v>
      </c>
      <c r="C28" s="7" t="s">
        <v>232</v>
      </c>
      <c r="D28" s="7" t="s">
        <v>101</v>
      </c>
      <c r="E28" s="7" t="s">
        <v>102</v>
      </c>
      <c r="F28" s="7" t="s">
        <v>233</v>
      </c>
      <c r="G28" s="7" t="s">
        <v>234</v>
      </c>
      <c r="H28" s="8">
        <v>900</v>
      </c>
      <c r="I28" s="8">
        <v>900</v>
      </c>
      <c r="J28" s="8"/>
      <c r="K28" s="7"/>
      <c r="L28" s="8"/>
      <c r="M28" s="8">
        <v>900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7" t="s">
        <v>71</v>
      </c>
      <c r="B29" s="7" t="s">
        <v>235</v>
      </c>
      <c r="C29" s="7" t="s">
        <v>236</v>
      </c>
      <c r="D29" s="7" t="s">
        <v>101</v>
      </c>
      <c r="E29" s="7" t="s">
        <v>102</v>
      </c>
      <c r="F29" s="7" t="s">
        <v>237</v>
      </c>
      <c r="G29" s="7" t="s">
        <v>238</v>
      </c>
      <c r="H29" s="8">
        <v>63360</v>
      </c>
      <c r="I29" s="8">
        <v>63360</v>
      </c>
      <c r="J29" s="8"/>
      <c r="K29" s="7"/>
      <c r="L29" s="8"/>
      <c r="M29" s="8">
        <v>63360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7" t="s">
        <v>71</v>
      </c>
      <c r="B30" s="7" t="s">
        <v>239</v>
      </c>
      <c r="C30" s="7" t="s">
        <v>240</v>
      </c>
      <c r="D30" s="7" t="s">
        <v>109</v>
      </c>
      <c r="E30" s="7" t="s">
        <v>110</v>
      </c>
      <c r="F30" s="7" t="s">
        <v>233</v>
      </c>
      <c r="G30" s="7" t="s">
        <v>234</v>
      </c>
      <c r="H30" s="8">
        <v>80000</v>
      </c>
      <c r="I30" s="8"/>
      <c r="J30" s="8"/>
      <c r="K30" s="7"/>
      <c r="L30" s="8"/>
      <c r="M30" s="8"/>
      <c r="N30" s="8"/>
      <c r="O30" s="8"/>
      <c r="P30" s="8"/>
      <c r="Q30" s="8"/>
      <c r="R30" s="8"/>
      <c r="S30" s="8">
        <v>80000</v>
      </c>
      <c r="T30" s="8">
        <v>80000</v>
      </c>
      <c r="U30" s="8"/>
      <c r="V30" s="8"/>
      <c r="W30" s="8"/>
      <c r="X30" s="8"/>
    </row>
    <row r="31" ht="30.75" customHeight="1" spans="1:24">
      <c r="A31" s="7" t="s">
        <v>71</v>
      </c>
      <c r="B31" s="7" t="s">
        <v>239</v>
      </c>
      <c r="C31" s="7" t="s">
        <v>240</v>
      </c>
      <c r="D31" s="7" t="s">
        <v>109</v>
      </c>
      <c r="E31" s="7" t="s">
        <v>110</v>
      </c>
      <c r="F31" s="7" t="s">
        <v>241</v>
      </c>
      <c r="G31" s="7" t="s">
        <v>242</v>
      </c>
      <c r="H31" s="8">
        <v>50000</v>
      </c>
      <c r="I31" s="8"/>
      <c r="J31" s="8"/>
      <c r="K31" s="7"/>
      <c r="L31" s="8"/>
      <c r="M31" s="8"/>
      <c r="N31" s="8"/>
      <c r="O31" s="8"/>
      <c r="P31" s="8"/>
      <c r="Q31" s="8"/>
      <c r="R31" s="8"/>
      <c r="S31" s="8">
        <v>50000</v>
      </c>
      <c r="T31" s="8">
        <v>50000</v>
      </c>
      <c r="U31" s="8"/>
      <c r="V31" s="8"/>
      <c r="W31" s="8"/>
      <c r="X31" s="8"/>
    </row>
    <row r="32" ht="30.75" customHeight="1" spans="1:24">
      <c r="A32" s="7" t="s">
        <v>71</v>
      </c>
      <c r="B32" s="7" t="s">
        <v>239</v>
      </c>
      <c r="C32" s="7" t="s">
        <v>240</v>
      </c>
      <c r="D32" s="7" t="s">
        <v>109</v>
      </c>
      <c r="E32" s="7" t="s">
        <v>110</v>
      </c>
      <c r="F32" s="7" t="s">
        <v>243</v>
      </c>
      <c r="G32" s="7" t="s">
        <v>244</v>
      </c>
      <c r="H32" s="8">
        <v>5000</v>
      </c>
      <c r="I32" s="8"/>
      <c r="J32" s="8"/>
      <c r="K32" s="7"/>
      <c r="L32" s="8"/>
      <c r="M32" s="8"/>
      <c r="N32" s="8"/>
      <c r="O32" s="8"/>
      <c r="P32" s="8"/>
      <c r="Q32" s="8"/>
      <c r="R32" s="8"/>
      <c r="S32" s="8">
        <v>5000</v>
      </c>
      <c r="T32" s="8">
        <v>5000</v>
      </c>
      <c r="U32" s="8"/>
      <c r="V32" s="8"/>
      <c r="W32" s="8"/>
      <c r="X32" s="8"/>
    </row>
    <row r="33" ht="30.75" customHeight="1" spans="1:24">
      <c r="A33" s="7" t="s">
        <v>71</v>
      </c>
      <c r="B33" s="7" t="s">
        <v>239</v>
      </c>
      <c r="C33" s="7" t="s">
        <v>240</v>
      </c>
      <c r="D33" s="7" t="s">
        <v>109</v>
      </c>
      <c r="E33" s="7" t="s">
        <v>110</v>
      </c>
      <c r="F33" s="7" t="s">
        <v>245</v>
      </c>
      <c r="G33" s="7" t="s">
        <v>246</v>
      </c>
      <c r="H33" s="8">
        <v>30000</v>
      </c>
      <c r="I33" s="8"/>
      <c r="J33" s="8"/>
      <c r="K33" s="7"/>
      <c r="L33" s="8"/>
      <c r="M33" s="8"/>
      <c r="N33" s="8"/>
      <c r="O33" s="8"/>
      <c r="P33" s="8"/>
      <c r="Q33" s="8"/>
      <c r="R33" s="8"/>
      <c r="S33" s="8">
        <v>30000</v>
      </c>
      <c r="T33" s="8">
        <v>30000</v>
      </c>
      <c r="U33" s="8"/>
      <c r="V33" s="8"/>
      <c r="W33" s="8"/>
      <c r="X33" s="8"/>
    </row>
    <row r="34" ht="30.75" customHeight="1" spans="1:24">
      <c r="A34" s="7" t="s">
        <v>71</v>
      </c>
      <c r="B34" s="7" t="s">
        <v>239</v>
      </c>
      <c r="C34" s="7" t="s">
        <v>240</v>
      </c>
      <c r="D34" s="7" t="s">
        <v>109</v>
      </c>
      <c r="E34" s="7" t="s">
        <v>110</v>
      </c>
      <c r="F34" s="7" t="s">
        <v>247</v>
      </c>
      <c r="G34" s="7" t="s">
        <v>248</v>
      </c>
      <c r="H34" s="8">
        <v>50000</v>
      </c>
      <c r="I34" s="8"/>
      <c r="J34" s="8"/>
      <c r="K34" s="7"/>
      <c r="L34" s="8"/>
      <c r="M34" s="8"/>
      <c r="N34" s="8"/>
      <c r="O34" s="8"/>
      <c r="P34" s="8"/>
      <c r="Q34" s="8"/>
      <c r="R34" s="8"/>
      <c r="S34" s="8">
        <v>50000</v>
      </c>
      <c r="T34" s="8">
        <v>50000</v>
      </c>
      <c r="U34" s="8"/>
      <c r="V34" s="8"/>
      <c r="W34" s="8"/>
      <c r="X34" s="8"/>
    </row>
    <row r="35" ht="30.75" customHeight="1" spans="1:24">
      <c r="A35" s="7" t="s">
        <v>71</v>
      </c>
      <c r="B35" s="7" t="s">
        <v>239</v>
      </c>
      <c r="C35" s="7" t="s">
        <v>240</v>
      </c>
      <c r="D35" s="7" t="s">
        <v>109</v>
      </c>
      <c r="E35" s="7" t="s">
        <v>110</v>
      </c>
      <c r="F35" s="7" t="s">
        <v>249</v>
      </c>
      <c r="G35" s="7" t="s">
        <v>250</v>
      </c>
      <c r="H35" s="8">
        <v>20000</v>
      </c>
      <c r="I35" s="8"/>
      <c r="J35" s="8"/>
      <c r="K35" s="7"/>
      <c r="L35" s="8"/>
      <c r="M35" s="8"/>
      <c r="N35" s="8"/>
      <c r="O35" s="8"/>
      <c r="P35" s="8"/>
      <c r="Q35" s="8"/>
      <c r="R35" s="8"/>
      <c r="S35" s="8">
        <v>20000</v>
      </c>
      <c r="T35" s="8">
        <v>20000</v>
      </c>
      <c r="U35" s="8"/>
      <c r="V35" s="8"/>
      <c r="W35" s="8"/>
      <c r="X35" s="8"/>
    </row>
    <row r="36" ht="30.75" customHeight="1" spans="1:24">
      <c r="A36" s="7" t="s">
        <v>71</v>
      </c>
      <c r="B36" s="7" t="s">
        <v>239</v>
      </c>
      <c r="C36" s="7" t="s">
        <v>240</v>
      </c>
      <c r="D36" s="7" t="s">
        <v>109</v>
      </c>
      <c r="E36" s="7" t="s">
        <v>110</v>
      </c>
      <c r="F36" s="7" t="s">
        <v>251</v>
      </c>
      <c r="G36" s="7" t="s">
        <v>252</v>
      </c>
      <c r="H36" s="8">
        <v>200000</v>
      </c>
      <c r="I36" s="8"/>
      <c r="J36" s="8"/>
      <c r="K36" s="7"/>
      <c r="L36" s="8"/>
      <c r="M36" s="8"/>
      <c r="N36" s="8"/>
      <c r="O36" s="8"/>
      <c r="P36" s="8"/>
      <c r="Q36" s="8"/>
      <c r="R36" s="8"/>
      <c r="S36" s="8">
        <v>200000</v>
      </c>
      <c r="T36" s="8">
        <v>200000</v>
      </c>
      <c r="U36" s="8"/>
      <c r="V36" s="8"/>
      <c r="W36" s="8"/>
      <c r="X36" s="8"/>
    </row>
    <row r="37" ht="30.75" customHeight="1" spans="1:24">
      <c r="A37" s="7" t="s">
        <v>71</v>
      </c>
      <c r="B37" s="7" t="s">
        <v>239</v>
      </c>
      <c r="C37" s="7" t="s">
        <v>240</v>
      </c>
      <c r="D37" s="7" t="s">
        <v>109</v>
      </c>
      <c r="E37" s="7" t="s">
        <v>110</v>
      </c>
      <c r="F37" s="7" t="s">
        <v>253</v>
      </c>
      <c r="G37" s="7" t="s">
        <v>254</v>
      </c>
      <c r="H37" s="8">
        <v>1730000</v>
      </c>
      <c r="I37" s="8"/>
      <c r="J37" s="8"/>
      <c r="K37" s="7"/>
      <c r="L37" s="8"/>
      <c r="M37" s="8"/>
      <c r="N37" s="8"/>
      <c r="O37" s="8"/>
      <c r="P37" s="8"/>
      <c r="Q37" s="8"/>
      <c r="R37" s="8"/>
      <c r="S37" s="8">
        <v>1730000</v>
      </c>
      <c r="T37" s="8">
        <v>1730000</v>
      </c>
      <c r="U37" s="8"/>
      <c r="V37" s="8"/>
      <c r="W37" s="8"/>
      <c r="X37" s="8"/>
    </row>
    <row r="38" ht="30.75" customHeight="1" spans="1:24">
      <c r="A38" s="7" t="s">
        <v>71</v>
      </c>
      <c r="B38" s="7" t="s">
        <v>239</v>
      </c>
      <c r="C38" s="7" t="s">
        <v>240</v>
      </c>
      <c r="D38" s="7" t="s">
        <v>109</v>
      </c>
      <c r="E38" s="7" t="s">
        <v>110</v>
      </c>
      <c r="F38" s="7" t="s">
        <v>255</v>
      </c>
      <c r="G38" s="7" t="s">
        <v>256</v>
      </c>
      <c r="H38" s="8">
        <v>670000</v>
      </c>
      <c r="I38" s="8"/>
      <c r="J38" s="8"/>
      <c r="K38" s="7"/>
      <c r="L38" s="8"/>
      <c r="M38" s="8"/>
      <c r="N38" s="8"/>
      <c r="O38" s="8"/>
      <c r="P38" s="8"/>
      <c r="Q38" s="8"/>
      <c r="R38" s="8"/>
      <c r="S38" s="8">
        <v>670000</v>
      </c>
      <c r="T38" s="8">
        <v>670000</v>
      </c>
      <c r="U38" s="8"/>
      <c r="V38" s="8"/>
      <c r="W38" s="8"/>
      <c r="X38" s="8"/>
    </row>
    <row r="39" ht="30.75" customHeight="1" spans="1:24">
      <c r="A39" s="7" t="s">
        <v>71</v>
      </c>
      <c r="B39" s="7" t="s">
        <v>239</v>
      </c>
      <c r="C39" s="7" t="s">
        <v>240</v>
      </c>
      <c r="D39" s="7" t="s">
        <v>109</v>
      </c>
      <c r="E39" s="7" t="s">
        <v>110</v>
      </c>
      <c r="F39" s="7" t="s">
        <v>257</v>
      </c>
      <c r="G39" s="7" t="s">
        <v>258</v>
      </c>
      <c r="H39" s="8">
        <v>65000</v>
      </c>
      <c r="I39" s="8"/>
      <c r="J39" s="8"/>
      <c r="K39" s="7"/>
      <c r="L39" s="8"/>
      <c r="M39" s="8"/>
      <c r="N39" s="8"/>
      <c r="O39" s="8"/>
      <c r="P39" s="8"/>
      <c r="Q39" s="8"/>
      <c r="R39" s="8"/>
      <c r="S39" s="8">
        <v>65000</v>
      </c>
      <c r="T39" s="8">
        <v>65000</v>
      </c>
      <c r="U39" s="8"/>
      <c r="V39" s="8"/>
      <c r="W39" s="8"/>
      <c r="X39" s="8"/>
    </row>
    <row r="40" ht="30.75" customHeight="1" spans="1:24">
      <c r="A40" s="7" t="s">
        <v>71</v>
      </c>
      <c r="B40" s="7" t="s">
        <v>259</v>
      </c>
      <c r="C40" s="7" t="s">
        <v>260</v>
      </c>
      <c r="D40" s="7" t="s">
        <v>109</v>
      </c>
      <c r="E40" s="7" t="s">
        <v>110</v>
      </c>
      <c r="F40" s="7" t="s">
        <v>261</v>
      </c>
      <c r="G40" s="7" t="s">
        <v>262</v>
      </c>
      <c r="H40" s="8">
        <v>30000</v>
      </c>
      <c r="I40" s="8"/>
      <c r="J40" s="8"/>
      <c r="K40" s="7"/>
      <c r="L40" s="8"/>
      <c r="M40" s="8"/>
      <c r="N40" s="8"/>
      <c r="O40" s="8"/>
      <c r="P40" s="8"/>
      <c r="Q40" s="8"/>
      <c r="R40" s="8"/>
      <c r="S40" s="8">
        <v>30000</v>
      </c>
      <c r="T40" s="8">
        <v>30000</v>
      </c>
      <c r="U40" s="8"/>
      <c r="V40" s="8"/>
      <c r="W40" s="8"/>
      <c r="X40" s="8"/>
    </row>
    <row r="41" ht="30.75" customHeight="1" spans="1:24">
      <c r="A41" s="7" t="s">
        <v>71</v>
      </c>
      <c r="B41" s="7" t="s">
        <v>263</v>
      </c>
      <c r="C41" s="7" t="s">
        <v>264</v>
      </c>
      <c r="D41" s="7" t="s">
        <v>109</v>
      </c>
      <c r="E41" s="7" t="s">
        <v>110</v>
      </c>
      <c r="F41" s="7" t="s">
        <v>265</v>
      </c>
      <c r="G41" s="7" t="s">
        <v>178</v>
      </c>
      <c r="H41" s="8">
        <v>7000</v>
      </c>
      <c r="I41" s="8"/>
      <c r="J41" s="8"/>
      <c r="K41" s="7"/>
      <c r="L41" s="8"/>
      <c r="M41" s="8"/>
      <c r="N41" s="8"/>
      <c r="O41" s="8"/>
      <c r="P41" s="8"/>
      <c r="Q41" s="8"/>
      <c r="R41" s="8"/>
      <c r="S41" s="8">
        <v>7000</v>
      </c>
      <c r="T41" s="8">
        <v>7000</v>
      </c>
      <c r="U41" s="8"/>
      <c r="V41" s="8"/>
      <c r="W41" s="8"/>
      <c r="X41" s="8"/>
    </row>
    <row r="42" ht="30.85" customHeight="1" spans="1:24">
      <c r="A42" s="9" t="s">
        <v>173</v>
      </c>
      <c r="B42" s="9"/>
      <c r="C42" s="9"/>
      <c r="D42" s="9"/>
      <c r="E42" s="9"/>
      <c r="F42" s="9"/>
      <c r="G42" s="9"/>
      <c r="H42" s="8">
        <v>5416551.25</v>
      </c>
      <c r="I42" s="8">
        <v>2479551.25</v>
      </c>
      <c r="J42" s="8"/>
      <c r="K42" s="8"/>
      <c r="L42" s="8"/>
      <c r="M42" s="8">
        <v>2479551.25</v>
      </c>
      <c r="N42" s="8"/>
      <c r="O42" s="8"/>
      <c r="P42" s="8"/>
      <c r="Q42" s="8"/>
      <c r="R42" s="8"/>
      <c r="S42" s="8">
        <v>2937000</v>
      </c>
      <c r="T42" s="8">
        <v>2937000</v>
      </c>
      <c r="U42" s="8"/>
      <c r="V42" s="8"/>
      <c r="W42" s="8"/>
      <c r="X42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2:G42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2"/>
  <sheetViews>
    <sheetView showZeros="0" workbookViewId="0">
      <selection activeCell="A1" sqref="A1"/>
    </sheetView>
  </sheetViews>
  <sheetFormatPr defaultColWidth="10.712962962963" defaultRowHeight="14.25" customHeight="1"/>
  <cols>
    <col min="1" max="1" width="16.1388888888889" customWidth="1"/>
    <col min="2" max="2" width="31.5740740740741" customWidth="1"/>
    <col min="3" max="3" width="38.2777777777778" customWidth="1"/>
    <col min="4" max="4" width="27.8518518518519" customWidth="1"/>
    <col min="5" max="5" width="13" customWidth="1"/>
    <col min="6" max="6" width="20.712962962963" customWidth="1"/>
    <col min="7" max="7" width="11.5740740740741" customWidth="1"/>
    <col min="8" max="8" width="20.712962962963" customWidth="1"/>
    <col min="9" max="10" width="12.5740740740741" customWidth="1"/>
    <col min="11" max="11" width="12.8518518518519" customWidth="1"/>
    <col min="12" max="14" width="14.2777777777778" customWidth="1"/>
    <col min="15" max="15" width="14.8518518518519" customWidth="1"/>
    <col min="16" max="17" width="13" customWidth="1"/>
    <col min="19" max="19" width="12" customWidth="1"/>
    <col min="20" max="21" width="13.8518518518519" customWidth="1"/>
    <col min="22" max="22" width="13.5740740740741" customWidth="1"/>
    <col min="23" max="23" width="12" customWidth="1"/>
  </cols>
  <sheetData>
    <row r="1" ht="13.5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3" t="s">
        <v>266</v>
      </c>
    </row>
    <row r="2" ht="45" customHeight="1" spans="1:23">
      <c r="A2" s="20" t="s">
        <v>267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9" t="str">
        <f>"单位名称："&amp;"南华县一街卫生院"</f>
        <v>单位名称：南华县一街卫生院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3" t="s">
        <v>54</v>
      </c>
    </row>
    <row r="4" ht="21.75" customHeight="1" spans="1:23">
      <c r="A4" s="9" t="s">
        <v>268</v>
      </c>
      <c r="B4" s="9" t="s">
        <v>185</v>
      </c>
      <c r="C4" s="9" t="s">
        <v>186</v>
      </c>
      <c r="D4" s="9" t="s">
        <v>184</v>
      </c>
      <c r="E4" s="9" t="s">
        <v>187</v>
      </c>
      <c r="F4" s="9" t="s">
        <v>188</v>
      </c>
      <c r="G4" s="9" t="s">
        <v>269</v>
      </c>
      <c r="H4" s="9" t="s">
        <v>270</v>
      </c>
      <c r="I4" s="9" t="s">
        <v>57</v>
      </c>
      <c r="J4" s="9" t="s">
        <v>271</v>
      </c>
      <c r="K4" s="9"/>
      <c r="L4" s="9"/>
      <c r="M4" s="9"/>
      <c r="N4" s="9" t="s">
        <v>193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200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272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49">
        <v>1</v>
      </c>
      <c r="B8" s="49">
        <v>2</v>
      </c>
      <c r="C8" s="49">
        <v>3</v>
      </c>
      <c r="D8" s="49">
        <v>4</v>
      </c>
      <c r="E8" s="49">
        <v>5</v>
      </c>
      <c r="F8" s="49">
        <v>6</v>
      </c>
      <c r="G8" s="49">
        <v>7</v>
      </c>
      <c r="H8" s="49">
        <v>8</v>
      </c>
      <c r="I8" s="49">
        <v>9</v>
      </c>
      <c r="J8" s="49">
        <v>10</v>
      </c>
      <c r="K8" s="49">
        <v>11</v>
      </c>
      <c r="L8" s="50">
        <v>12</v>
      </c>
      <c r="M8" s="50">
        <v>13</v>
      </c>
      <c r="N8" s="50">
        <v>14</v>
      </c>
      <c r="O8" s="50">
        <v>15</v>
      </c>
      <c r="P8" s="50">
        <v>16</v>
      </c>
      <c r="Q8" s="50">
        <v>17</v>
      </c>
      <c r="R8" s="50">
        <v>18</v>
      </c>
      <c r="S8" s="50">
        <v>19</v>
      </c>
      <c r="T8" s="50">
        <v>20</v>
      </c>
      <c r="U8" s="49">
        <v>21</v>
      </c>
      <c r="V8" s="49">
        <v>22</v>
      </c>
      <c r="W8" s="49">
        <v>23</v>
      </c>
    </row>
    <row r="9" ht="22" customHeight="1" spans="1:23">
      <c r="A9" s="7"/>
      <c r="B9" s="7"/>
      <c r="C9" s="7" t="s">
        <v>273</v>
      </c>
      <c r="D9" s="7"/>
      <c r="E9" s="7"/>
      <c r="F9" s="7"/>
      <c r="G9" s="7"/>
      <c r="H9" s="7"/>
      <c r="I9" s="17">
        <v>100000</v>
      </c>
      <c r="J9" s="8"/>
      <c r="K9" s="8"/>
      <c r="L9" s="8"/>
      <c r="M9" s="8"/>
      <c r="N9" s="8"/>
      <c r="O9" s="8"/>
      <c r="P9" s="8"/>
      <c r="Q9" s="8"/>
      <c r="R9" s="8">
        <v>100000</v>
      </c>
      <c r="S9" s="8">
        <v>100000</v>
      </c>
      <c r="T9" s="8"/>
      <c r="U9" s="8"/>
      <c r="V9" s="8"/>
      <c r="W9" s="8"/>
    </row>
    <row r="10" ht="22" customHeight="1" spans="1:23">
      <c r="A10" s="7" t="s">
        <v>274</v>
      </c>
      <c r="B10" s="7" t="s">
        <v>275</v>
      </c>
      <c r="C10" s="7" t="s">
        <v>273</v>
      </c>
      <c r="D10" s="7" t="s">
        <v>71</v>
      </c>
      <c r="E10" s="7" t="s">
        <v>109</v>
      </c>
      <c r="F10" s="7" t="s">
        <v>110</v>
      </c>
      <c r="G10" s="7" t="s">
        <v>276</v>
      </c>
      <c r="H10" s="7" t="s">
        <v>277</v>
      </c>
      <c r="I10" s="8">
        <v>50000</v>
      </c>
      <c r="J10" s="8"/>
      <c r="K10" s="8"/>
      <c r="L10" s="8"/>
      <c r="M10" s="8"/>
      <c r="N10" s="8"/>
      <c r="O10" s="8"/>
      <c r="P10" s="8"/>
      <c r="Q10" s="8"/>
      <c r="R10" s="8">
        <v>50000</v>
      </c>
      <c r="S10" s="8">
        <v>50000</v>
      </c>
      <c r="T10" s="8"/>
      <c r="U10" s="8"/>
      <c r="V10" s="8"/>
      <c r="W10" s="8"/>
    </row>
    <row r="11" ht="22" customHeight="1" spans="1:23">
      <c r="A11" s="7" t="s">
        <v>274</v>
      </c>
      <c r="B11" s="7" t="s">
        <v>275</v>
      </c>
      <c r="C11" s="7" t="s">
        <v>273</v>
      </c>
      <c r="D11" s="7" t="s">
        <v>71</v>
      </c>
      <c r="E11" s="7" t="s">
        <v>109</v>
      </c>
      <c r="F11" s="7" t="s">
        <v>110</v>
      </c>
      <c r="G11" s="7" t="s">
        <v>278</v>
      </c>
      <c r="H11" s="7" t="s">
        <v>279</v>
      </c>
      <c r="I11" s="8">
        <v>50000</v>
      </c>
      <c r="J11" s="8"/>
      <c r="K11" s="8"/>
      <c r="L11" s="8"/>
      <c r="M11" s="8"/>
      <c r="N11" s="8"/>
      <c r="O11" s="8"/>
      <c r="P11" s="7"/>
      <c r="Q11" s="8"/>
      <c r="R11" s="8">
        <v>50000</v>
      </c>
      <c r="S11" s="8">
        <v>50000</v>
      </c>
      <c r="T11" s="8"/>
      <c r="U11" s="8"/>
      <c r="V11" s="8"/>
      <c r="W11" s="8"/>
    </row>
    <row r="12" ht="22" customHeight="1" spans="1:23">
      <c r="A12" s="9" t="s">
        <v>57</v>
      </c>
      <c r="B12" s="9"/>
      <c r="C12" s="9"/>
      <c r="D12" s="9"/>
      <c r="E12" s="9"/>
      <c r="F12" s="9"/>
      <c r="G12" s="9"/>
      <c r="H12" s="9"/>
      <c r="I12" s="8">
        <v>100000</v>
      </c>
      <c r="J12" s="8"/>
      <c r="K12" s="8"/>
      <c r="L12" s="8"/>
      <c r="M12" s="8"/>
      <c r="N12" s="8"/>
      <c r="O12" s="8"/>
      <c r="P12" s="8"/>
      <c r="Q12" s="8"/>
      <c r="R12" s="8">
        <v>100000</v>
      </c>
      <c r="S12" s="8">
        <v>100000</v>
      </c>
      <c r="T12" s="8"/>
      <c r="U12" s="8"/>
      <c r="V12" s="8"/>
      <c r="W12" s="8"/>
    </row>
  </sheetData>
  <mergeCells count="28">
    <mergeCell ref="A2:W2"/>
    <mergeCell ref="A3:H3"/>
    <mergeCell ref="J4:M4"/>
    <mergeCell ref="N4:P4"/>
    <mergeCell ref="R4:W4"/>
    <mergeCell ref="A12:H1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1"/>
  <sheetViews>
    <sheetView showZeros="0" topLeftCell="A5" workbookViewId="0">
      <selection activeCell="A1" sqref="A1:J1"/>
    </sheetView>
  </sheetViews>
  <sheetFormatPr defaultColWidth="10.712962962963" defaultRowHeight="12" customHeight="1"/>
  <cols>
    <col min="1" max="2" width="69.2777777777778" customWidth="1"/>
    <col min="3" max="4" width="22.1388888888889" customWidth="1"/>
    <col min="5" max="5" width="55" customWidth="1"/>
    <col min="6" max="6" width="12" customWidth="1"/>
    <col min="7" max="7" width="18.8518518518519" customWidth="1"/>
    <col min="8" max="8" width="12" customWidth="1"/>
    <col min="9" max="9" width="18.8518518518519" customWidth="1"/>
    <col min="10" max="10" width="53" customWidth="1"/>
  </cols>
  <sheetData>
    <row r="1" ht="15.75" customHeight="1" spans="1:10">
      <c r="A1" s="23" t="s">
        <v>280</v>
      </c>
      <c r="B1" s="19"/>
      <c r="C1" s="19"/>
      <c r="D1" s="19"/>
      <c r="E1" s="19"/>
      <c r="F1" s="19"/>
      <c r="G1" s="19"/>
      <c r="H1" s="19"/>
      <c r="I1" s="19"/>
      <c r="J1" s="19" t="s">
        <v>281</v>
      </c>
    </row>
    <row r="2" ht="45" customHeight="1" spans="1:10">
      <c r="A2" s="20" t="str">
        <f>"2025"&amp;"年部门项目支出绩效目标表（本次下达）"</f>
        <v>2025年部门项目支出绩效目标表（本次下达）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"单位名称："&amp;"南华县一街卫生院"</f>
        <v>单位名称：南华县一街卫生院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282</v>
      </c>
      <c r="B4" s="44" t="s">
        <v>283</v>
      </c>
      <c r="C4" s="44" t="s">
        <v>284</v>
      </c>
      <c r="D4" s="44" t="s">
        <v>285</v>
      </c>
      <c r="E4" s="44" t="s">
        <v>286</v>
      </c>
      <c r="F4" s="44" t="s">
        <v>287</v>
      </c>
      <c r="G4" s="44" t="s">
        <v>288</v>
      </c>
      <c r="H4" s="44" t="s">
        <v>289</v>
      </c>
      <c r="I4" s="44" t="s">
        <v>290</v>
      </c>
      <c r="J4" s="44" t="s">
        <v>291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 t="s">
        <v>71</v>
      </c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 t="s">
        <v>273</v>
      </c>
      <c r="B7" s="48" t="s">
        <v>292</v>
      </c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 t="s">
        <v>293</v>
      </c>
      <c r="D8" s="46" t="s">
        <v>294</v>
      </c>
      <c r="E8" s="46" t="s">
        <v>295</v>
      </c>
      <c r="F8" s="46" t="s">
        <v>296</v>
      </c>
      <c r="G8" s="46" t="s">
        <v>92</v>
      </c>
      <c r="H8" s="46" t="s">
        <v>297</v>
      </c>
      <c r="I8" s="46" t="s">
        <v>298</v>
      </c>
      <c r="J8" s="48" t="s">
        <v>299</v>
      </c>
    </row>
    <row r="9" ht="52" customHeight="1" spans="1:10">
      <c r="A9" s="7"/>
      <c r="B9" s="7"/>
      <c r="C9" s="46" t="s">
        <v>293</v>
      </c>
      <c r="D9" s="46" t="s">
        <v>300</v>
      </c>
      <c r="E9" s="46" t="s">
        <v>301</v>
      </c>
      <c r="F9" s="46" t="s">
        <v>302</v>
      </c>
      <c r="G9" s="46" t="s">
        <v>303</v>
      </c>
      <c r="H9" s="46" t="s">
        <v>304</v>
      </c>
      <c r="I9" s="46" t="s">
        <v>305</v>
      </c>
      <c r="J9" s="48" t="s">
        <v>299</v>
      </c>
    </row>
    <row r="10" ht="52" customHeight="1" spans="1:10">
      <c r="A10" s="7"/>
      <c r="B10" s="7"/>
      <c r="C10" s="46" t="s">
        <v>306</v>
      </c>
      <c r="D10" s="46" t="s">
        <v>307</v>
      </c>
      <c r="E10" s="46" t="s">
        <v>308</v>
      </c>
      <c r="F10" s="46" t="s">
        <v>296</v>
      </c>
      <c r="G10" s="46" t="s">
        <v>303</v>
      </c>
      <c r="H10" s="46" t="s">
        <v>304</v>
      </c>
      <c r="I10" s="46" t="s">
        <v>305</v>
      </c>
      <c r="J10" s="48" t="s">
        <v>299</v>
      </c>
    </row>
    <row r="11" ht="52" customHeight="1" spans="1:10">
      <c r="A11" s="7"/>
      <c r="B11" s="7"/>
      <c r="C11" s="46" t="s">
        <v>309</v>
      </c>
      <c r="D11" s="46" t="s">
        <v>310</v>
      </c>
      <c r="E11" s="46" t="s">
        <v>311</v>
      </c>
      <c r="F11" s="46" t="s">
        <v>296</v>
      </c>
      <c r="G11" s="46" t="s">
        <v>303</v>
      </c>
      <c r="H11" s="46" t="s">
        <v>304</v>
      </c>
      <c r="I11" s="46" t="s">
        <v>305</v>
      </c>
      <c r="J11" s="48" t="s">
        <v>299</v>
      </c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selection activeCell="A9" sqref="A9"/>
    </sheetView>
  </sheetViews>
  <sheetFormatPr defaultColWidth="10.712962962963" defaultRowHeight="12" customHeight="1"/>
  <cols>
    <col min="1" max="2" width="69.2777777777778" customWidth="1"/>
    <col min="3" max="4" width="22.1388888888889" customWidth="1"/>
    <col min="5" max="5" width="55" customWidth="1"/>
    <col min="6" max="6" width="12" customWidth="1"/>
    <col min="7" max="7" width="18.8518518518519" customWidth="1"/>
    <col min="8" max="8" width="12" customWidth="1"/>
    <col min="9" max="9" width="18.8518518518519" customWidth="1"/>
    <col min="10" max="10" width="53" customWidth="1"/>
  </cols>
  <sheetData>
    <row r="1" ht="15.75" customHeight="1" spans="1:10">
      <c r="A1" s="23" t="s">
        <v>312</v>
      </c>
      <c r="B1" s="19"/>
      <c r="C1" s="19"/>
      <c r="D1" s="19"/>
      <c r="E1" s="19"/>
      <c r="F1" s="19"/>
      <c r="G1" s="19"/>
      <c r="H1" s="19"/>
      <c r="I1" s="19"/>
      <c r="J1" s="19" t="s">
        <v>281</v>
      </c>
    </row>
    <row r="2" ht="45" customHeight="1" spans="1:10">
      <c r="A2" s="20" t="str">
        <f>"2025"&amp;"年部门项目支出绩效目标表(另文下达)"</f>
        <v>2025年部门项目支出绩效目标表(另文下达)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"单位名称："&amp;"南华县一街卫生院"</f>
        <v>单位名称：南华县一街卫生院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282</v>
      </c>
      <c r="B4" s="44" t="s">
        <v>283</v>
      </c>
      <c r="C4" s="44" t="s">
        <v>284</v>
      </c>
      <c r="D4" s="44" t="s">
        <v>285</v>
      </c>
      <c r="E4" s="44" t="s">
        <v>286</v>
      </c>
      <c r="F4" s="44" t="s">
        <v>287</v>
      </c>
      <c r="G4" s="44" t="s">
        <v>288</v>
      </c>
      <c r="H4" s="44" t="s">
        <v>289</v>
      </c>
      <c r="I4" s="44" t="s">
        <v>290</v>
      </c>
      <c r="J4" s="44" t="s">
        <v>291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  <row r="9" customHeight="1" spans="1:1">
      <c r="A9" t="s">
        <v>181</v>
      </c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A14" sqref="A14"/>
    </sheetView>
  </sheetViews>
  <sheetFormatPr defaultColWidth="10.712962962963" defaultRowHeight="14.25" customHeight="1" outlineLevelCol="5"/>
  <cols>
    <col min="1" max="1" width="37.5740740740741" customWidth="1"/>
    <col min="2" max="2" width="38.1388888888889" customWidth="1"/>
    <col min="3" max="3" width="47.2777777777778" customWidth="1"/>
    <col min="4" max="6" width="26.2777777777778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313</v>
      </c>
    </row>
    <row r="2" ht="45" customHeight="1" spans="1:6">
      <c r="A2" s="11" t="s">
        <v>314</v>
      </c>
      <c r="B2" s="11"/>
      <c r="C2" s="11"/>
      <c r="D2" s="11"/>
      <c r="E2" s="11"/>
      <c r="F2" s="11"/>
    </row>
    <row r="3" ht="19.5" customHeight="1" spans="1:6">
      <c r="A3" s="10" t="str">
        <f>"单位名称："&amp;"南华县一街卫生院"</f>
        <v>单位名称：南华县一街卫生院</v>
      </c>
      <c r="B3" s="10"/>
      <c r="C3" s="10"/>
      <c r="D3" s="15"/>
      <c r="E3" s="15"/>
      <c r="F3" s="14" t="s">
        <v>2</v>
      </c>
    </row>
    <row r="4" ht="19.5" customHeight="1" spans="1:6">
      <c r="A4" s="5" t="s">
        <v>315</v>
      </c>
      <c r="B4" s="5" t="s">
        <v>73</v>
      </c>
      <c r="C4" s="5" t="s">
        <v>74</v>
      </c>
      <c r="D4" s="5" t="s">
        <v>316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76</v>
      </c>
      <c r="F5" s="5" t="s">
        <v>77</v>
      </c>
    </row>
    <row r="6" ht="17.25" customHeight="1" spans="1:6">
      <c r="A6" s="12">
        <v>1</v>
      </c>
      <c r="B6" s="41" t="s">
        <v>84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57</v>
      </c>
      <c r="B9" s="9"/>
      <c r="C9" s="9"/>
      <c r="D9" s="8"/>
      <c r="E9" s="8"/>
      <c r="F9" s="8"/>
    </row>
    <row r="10" customHeight="1" spans="1:1">
      <c r="A10" t="s">
        <v>181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6"/>
  <sheetViews>
    <sheetView showGridLines="0" showZeros="0" workbookViewId="0">
      <selection activeCell="E9" sqref="E9:E11"/>
    </sheetView>
  </sheetViews>
  <sheetFormatPr defaultColWidth="10" defaultRowHeight="12.75" customHeight="1"/>
  <cols>
    <col min="1" max="3" width="38.5" customWidth="1"/>
    <col min="4" max="13" width="18.212962962963" customWidth="1"/>
    <col min="14" max="14" width="25.3518518518519" customWidth="1"/>
    <col min="15" max="17" width="18.212962962963" customWidth="1"/>
  </cols>
  <sheetData>
    <row r="1" ht="17.25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0" t="s">
        <v>317</v>
      </c>
    </row>
    <row r="2" ht="45" customHeight="1" spans="1:17">
      <c r="A2" s="20" t="s">
        <v>318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18.75" customHeight="1" spans="1:17">
      <c r="A3" s="19" t="str">
        <f>"单位名称："&amp;"南华县一街卫生院"</f>
        <v>单位名称：南华县一街卫生院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 t="s">
        <v>54</v>
      </c>
    </row>
    <row r="4" ht="22.5" customHeight="1" spans="1:17">
      <c r="A4" s="35" t="s">
        <v>319</v>
      </c>
      <c r="B4" s="35" t="s">
        <v>320</v>
      </c>
      <c r="C4" s="35" t="s">
        <v>321</v>
      </c>
      <c r="D4" s="35" t="s">
        <v>322</v>
      </c>
      <c r="E4" s="35" t="s">
        <v>323</v>
      </c>
      <c r="F4" s="35" t="s">
        <v>324</v>
      </c>
      <c r="G4" s="35" t="s">
        <v>191</v>
      </c>
      <c r="H4" s="35"/>
      <c r="I4" s="35"/>
      <c r="J4" s="35"/>
      <c r="K4" s="35"/>
      <c r="L4" s="35"/>
      <c r="M4" s="35"/>
      <c r="N4" s="35"/>
      <c r="O4" s="35"/>
      <c r="P4" s="35"/>
      <c r="Q4" s="35"/>
    </row>
    <row r="5" ht="22.5" customHeight="1" spans="1:17">
      <c r="A5" s="35"/>
      <c r="B5" s="35" t="s">
        <v>325</v>
      </c>
      <c r="C5" s="35" t="s">
        <v>326</v>
      </c>
      <c r="D5" s="35" t="s">
        <v>322</v>
      </c>
      <c r="E5" s="35" t="s">
        <v>327</v>
      </c>
      <c r="F5" s="35"/>
      <c r="G5" s="35" t="s">
        <v>57</v>
      </c>
      <c r="H5" s="35" t="s">
        <v>60</v>
      </c>
      <c r="I5" s="35" t="s">
        <v>328</v>
      </c>
      <c r="J5" s="35" t="s">
        <v>329</v>
      </c>
      <c r="K5" s="35" t="s">
        <v>330</v>
      </c>
      <c r="L5" s="35" t="s">
        <v>64</v>
      </c>
      <c r="M5" s="35"/>
      <c r="N5" s="35"/>
      <c r="O5" s="35"/>
      <c r="P5" s="35"/>
      <c r="Q5" s="35"/>
    </row>
    <row r="6" ht="23.65" customHeight="1" spans="1:17">
      <c r="A6" s="35"/>
      <c r="B6" s="35"/>
      <c r="C6" s="35"/>
      <c r="D6" s="35"/>
      <c r="E6" s="35"/>
      <c r="F6" s="35"/>
      <c r="G6" s="35"/>
      <c r="H6" s="35"/>
      <c r="I6" s="35" t="s">
        <v>59</v>
      </c>
      <c r="J6" s="35"/>
      <c r="K6" s="35"/>
      <c r="L6" s="35" t="s">
        <v>59</v>
      </c>
      <c r="M6" s="35" t="s">
        <v>65</v>
      </c>
      <c r="N6" s="35" t="s">
        <v>66</v>
      </c>
      <c r="O6" s="35" t="s">
        <v>67</v>
      </c>
      <c r="P6" s="35" t="s">
        <v>68</v>
      </c>
      <c r="Q6" s="35" t="s">
        <v>69</v>
      </c>
    </row>
    <row r="7" ht="22.5" customHeight="1" spans="1:17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  <c r="O7" s="36">
        <v>15</v>
      </c>
      <c r="P7" s="36">
        <v>16</v>
      </c>
      <c r="Q7" s="36">
        <v>17</v>
      </c>
    </row>
    <row r="8" ht="22.5" customHeight="1" spans="1:17">
      <c r="A8" s="37" t="s">
        <v>273</v>
      </c>
      <c r="B8" s="37"/>
      <c r="C8" s="37"/>
      <c r="D8" s="37"/>
      <c r="E8" s="38">
        <v>9</v>
      </c>
      <c r="F8" s="38">
        <v>44000</v>
      </c>
      <c r="G8" s="38">
        <v>50000</v>
      </c>
      <c r="H8" s="38"/>
      <c r="I8" s="38"/>
      <c r="J8" s="38"/>
      <c r="K8" s="38"/>
      <c r="L8" s="38">
        <v>50000</v>
      </c>
      <c r="M8" s="38">
        <v>50000</v>
      </c>
      <c r="N8" s="38"/>
      <c r="O8" s="38"/>
      <c r="P8" s="38"/>
      <c r="Q8" s="38"/>
    </row>
    <row r="9" ht="22.5" customHeight="1" spans="1:17">
      <c r="A9" s="37"/>
      <c r="B9" s="37" t="s">
        <v>331</v>
      </c>
      <c r="C9" s="37" t="s">
        <v>331</v>
      </c>
      <c r="D9" s="37" t="s">
        <v>297</v>
      </c>
      <c r="E9" s="38">
        <v>5</v>
      </c>
      <c r="F9" s="38">
        <v>38000</v>
      </c>
      <c r="G9" s="38">
        <v>38000</v>
      </c>
      <c r="H9" s="38"/>
      <c r="I9" s="38"/>
      <c r="J9" s="38"/>
      <c r="K9" s="38"/>
      <c r="L9" s="38">
        <v>38000</v>
      </c>
      <c r="M9" s="38">
        <v>38000</v>
      </c>
      <c r="N9" s="38"/>
      <c r="O9" s="38"/>
      <c r="P9" s="38"/>
      <c r="Q9" s="38"/>
    </row>
    <row r="10" ht="22.5" customHeight="1" spans="1:17">
      <c r="A10" s="7"/>
      <c r="B10" s="37" t="s">
        <v>332</v>
      </c>
      <c r="C10" s="37" t="s">
        <v>333</v>
      </c>
      <c r="D10" s="37" t="s">
        <v>297</v>
      </c>
      <c r="E10" s="38">
        <v>2</v>
      </c>
      <c r="F10" s="38">
        <v>6000</v>
      </c>
      <c r="G10" s="38">
        <v>6000</v>
      </c>
      <c r="H10" s="38"/>
      <c r="I10" s="38"/>
      <c r="J10" s="38"/>
      <c r="K10" s="38"/>
      <c r="L10" s="38">
        <v>6000</v>
      </c>
      <c r="M10" s="38">
        <v>6000</v>
      </c>
      <c r="N10" s="38"/>
      <c r="O10" s="38"/>
      <c r="P10" s="38"/>
      <c r="Q10" s="38"/>
    </row>
    <row r="11" ht="22.5" customHeight="1" spans="1:17">
      <c r="A11" s="7"/>
      <c r="B11" s="37" t="s">
        <v>334</v>
      </c>
      <c r="C11" s="37" t="s">
        <v>335</v>
      </c>
      <c r="D11" s="37" t="s">
        <v>297</v>
      </c>
      <c r="E11" s="38">
        <v>2</v>
      </c>
      <c r="F11" s="38"/>
      <c r="G11" s="38">
        <v>6000</v>
      </c>
      <c r="H11" s="38"/>
      <c r="I11" s="38"/>
      <c r="J11" s="38"/>
      <c r="K11" s="38"/>
      <c r="L11" s="38">
        <v>6000</v>
      </c>
      <c r="M11" s="38">
        <v>6000</v>
      </c>
      <c r="N11" s="38"/>
      <c r="O11" s="38"/>
      <c r="P11" s="38"/>
      <c r="Q11" s="38"/>
    </row>
    <row r="12" ht="22.5" customHeight="1" spans="1:17">
      <c r="A12" s="37" t="s">
        <v>260</v>
      </c>
      <c r="B12" s="7"/>
      <c r="C12" s="7"/>
      <c r="D12" s="7"/>
      <c r="E12" s="38">
        <v>3</v>
      </c>
      <c r="F12" s="38">
        <v>30000</v>
      </c>
      <c r="G12" s="38">
        <v>30000</v>
      </c>
      <c r="H12" s="38"/>
      <c r="I12" s="38"/>
      <c r="J12" s="38"/>
      <c r="K12" s="38"/>
      <c r="L12" s="38">
        <v>30000</v>
      </c>
      <c r="M12" s="38">
        <v>30000</v>
      </c>
      <c r="N12" s="38"/>
      <c r="O12" s="38"/>
      <c r="P12" s="38"/>
      <c r="Q12" s="38"/>
    </row>
    <row r="13" ht="22.5" customHeight="1" spans="1:17">
      <c r="A13" s="7"/>
      <c r="B13" s="37" t="s">
        <v>336</v>
      </c>
      <c r="C13" s="37" t="s">
        <v>336</v>
      </c>
      <c r="D13" s="37" t="s">
        <v>337</v>
      </c>
      <c r="E13" s="38">
        <v>1</v>
      </c>
      <c r="F13" s="38">
        <v>6000</v>
      </c>
      <c r="G13" s="38">
        <v>6000</v>
      </c>
      <c r="H13" s="38"/>
      <c r="I13" s="38"/>
      <c r="J13" s="38"/>
      <c r="K13" s="38"/>
      <c r="L13" s="38">
        <v>6000</v>
      </c>
      <c r="M13" s="38">
        <v>6000</v>
      </c>
      <c r="N13" s="38"/>
      <c r="O13" s="38"/>
      <c r="P13" s="38"/>
      <c r="Q13" s="38"/>
    </row>
    <row r="14" ht="22.5" customHeight="1" spans="1:17">
      <c r="A14" s="7"/>
      <c r="B14" s="37" t="s">
        <v>338</v>
      </c>
      <c r="C14" s="37" t="s">
        <v>338</v>
      </c>
      <c r="D14" s="37" t="s">
        <v>337</v>
      </c>
      <c r="E14" s="38">
        <v>1</v>
      </c>
      <c r="F14" s="38">
        <v>9000</v>
      </c>
      <c r="G14" s="38">
        <v>9000</v>
      </c>
      <c r="H14" s="38"/>
      <c r="I14" s="38"/>
      <c r="J14" s="38"/>
      <c r="K14" s="38"/>
      <c r="L14" s="38">
        <v>9000</v>
      </c>
      <c r="M14" s="38">
        <v>9000</v>
      </c>
      <c r="N14" s="38"/>
      <c r="O14" s="38"/>
      <c r="P14" s="38"/>
      <c r="Q14" s="38"/>
    </row>
    <row r="15" ht="22.5" customHeight="1" spans="1:17">
      <c r="A15" s="7"/>
      <c r="B15" s="37" t="s">
        <v>339</v>
      </c>
      <c r="C15" s="37" t="s">
        <v>339</v>
      </c>
      <c r="D15" s="37" t="s">
        <v>337</v>
      </c>
      <c r="E15" s="38">
        <v>1</v>
      </c>
      <c r="F15" s="38">
        <v>15000</v>
      </c>
      <c r="G15" s="38">
        <v>15000</v>
      </c>
      <c r="H15" s="38"/>
      <c r="I15" s="38"/>
      <c r="J15" s="38"/>
      <c r="K15" s="38"/>
      <c r="L15" s="38">
        <v>15000</v>
      </c>
      <c r="M15" s="38">
        <v>15000</v>
      </c>
      <c r="N15" s="38"/>
      <c r="O15" s="38"/>
      <c r="P15" s="38"/>
      <c r="Q15" s="38"/>
    </row>
    <row r="16" ht="22.5" customHeight="1" spans="1:17">
      <c r="A16" s="39" t="s">
        <v>57</v>
      </c>
      <c r="B16" s="39"/>
      <c r="C16" s="39"/>
      <c r="D16" s="39"/>
      <c r="E16" s="39"/>
      <c r="F16" s="38">
        <v>74000</v>
      </c>
      <c r="G16" s="38">
        <v>80000</v>
      </c>
      <c r="H16" s="38"/>
      <c r="I16" s="38"/>
      <c r="J16" s="38"/>
      <c r="K16" s="38"/>
      <c r="L16" s="38">
        <v>80000</v>
      </c>
      <c r="M16" s="38">
        <v>80000</v>
      </c>
      <c r="N16" s="38"/>
      <c r="O16" s="38"/>
      <c r="P16" s="38"/>
      <c r="Q16" s="38"/>
    </row>
  </sheetData>
  <mergeCells count="15">
    <mergeCell ref="A2:Q2"/>
    <mergeCell ref="G4:Q4"/>
    <mergeCell ref="L5:Q5"/>
    <mergeCell ref="A16:E16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9" right="0.19" top="0.19" bottom="0.2" header="0.19" footer="0.19"/>
  <pageSetup paperSize="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1"/>
  <sheetViews>
    <sheetView showZeros="0" workbookViewId="0">
      <selection activeCell="A11" sqref="A11"/>
    </sheetView>
  </sheetViews>
  <sheetFormatPr defaultColWidth="10.2777777777778" defaultRowHeight="14.25" customHeight="1"/>
  <cols>
    <col min="1" max="1" width="46.9259259259259" customWidth="1"/>
    <col min="2" max="2" width="27.5" customWidth="1"/>
    <col min="3" max="3" width="33.0740740740741" customWidth="1"/>
    <col min="4" max="4" width="18.3518518518519" customWidth="1"/>
    <col min="5" max="5" width="21.7777777777778" customWidth="1"/>
    <col min="6" max="6" width="24.6388888888889" customWidth="1"/>
    <col min="7" max="7" width="30.0740740740741" customWidth="1"/>
    <col min="8" max="14" width="18.3518518518519" customWidth="1"/>
    <col min="15" max="15" width="23.5" customWidth="1"/>
    <col min="16" max="16" width="18.3518518518519" customWidth="1"/>
    <col min="17" max="17" width="21.0740740740741" customWidth="1"/>
    <col min="18" max="18" width="18.3518518518519" customWidth="1"/>
  </cols>
  <sheetData>
    <row r="1" ht="23.65" customHeight="1" spans="1:18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34" t="s">
        <v>340</v>
      </c>
    </row>
    <row r="2" ht="49.9" customHeight="1" spans="1:18">
      <c r="A2" s="27" t="str">
        <f>"2025"&amp;"年部门政府购买服务预算表"</f>
        <v>2025年部门政府购买服务预算表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23.65" customHeight="1" spans="1:18">
      <c r="A3" s="28" t="str">
        <f>"单位名称："&amp;"南华县一街卫生院"</f>
        <v>单位名称：南华县一街卫生院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4" t="s">
        <v>54</v>
      </c>
    </row>
    <row r="4" ht="23.65" customHeight="1" spans="1:18">
      <c r="A4" s="29" t="s">
        <v>319</v>
      </c>
      <c r="B4" s="29" t="s">
        <v>341</v>
      </c>
      <c r="C4" s="29" t="s">
        <v>342</v>
      </c>
      <c r="D4" s="29" t="s">
        <v>343</v>
      </c>
      <c r="E4" s="29" t="s">
        <v>344</v>
      </c>
      <c r="F4" s="29" t="s">
        <v>345</v>
      </c>
      <c r="G4" s="29" t="s">
        <v>346</v>
      </c>
      <c r="H4" s="29" t="s">
        <v>191</v>
      </c>
      <c r="I4" s="29"/>
      <c r="J4" s="29"/>
      <c r="K4" s="29"/>
      <c r="L4" s="29"/>
      <c r="M4" s="29"/>
      <c r="N4" s="29"/>
      <c r="O4" s="29"/>
      <c r="P4" s="29"/>
      <c r="Q4" s="29"/>
      <c r="R4" s="29"/>
    </row>
    <row r="5" ht="23.65" customHeight="1" spans="1:18">
      <c r="A5" s="29" t="s">
        <v>347</v>
      </c>
      <c r="B5" s="29" t="s">
        <v>329</v>
      </c>
      <c r="C5" s="29" t="s">
        <v>330</v>
      </c>
      <c r="D5" s="29"/>
      <c r="E5" s="29" t="s">
        <v>348</v>
      </c>
      <c r="F5" s="29"/>
      <c r="G5" s="29"/>
      <c r="H5" s="29" t="s">
        <v>57</v>
      </c>
      <c r="I5" s="29" t="s">
        <v>60</v>
      </c>
      <c r="J5" s="29" t="s">
        <v>328</v>
      </c>
      <c r="K5" s="29" t="s">
        <v>329</v>
      </c>
      <c r="L5" s="29" t="s">
        <v>330</v>
      </c>
      <c r="M5" s="29" t="s">
        <v>64</v>
      </c>
      <c r="N5" s="29"/>
      <c r="O5" s="29"/>
      <c r="P5" s="29"/>
      <c r="Q5" s="29"/>
      <c r="R5" s="29"/>
    </row>
    <row r="6" ht="23.65" customHeight="1" spans="1:18">
      <c r="A6" s="29"/>
      <c r="B6" s="29"/>
      <c r="C6" s="29"/>
      <c r="D6" s="29"/>
      <c r="E6" s="29"/>
      <c r="F6" s="29"/>
      <c r="G6" s="29"/>
      <c r="H6" s="29"/>
      <c r="I6" s="29" t="s">
        <v>59</v>
      </c>
      <c r="J6" s="29"/>
      <c r="K6" s="29"/>
      <c r="L6" s="29"/>
      <c r="M6" s="29" t="s">
        <v>59</v>
      </c>
      <c r="N6" s="29" t="s">
        <v>65</v>
      </c>
      <c r="O6" s="29" t="s">
        <v>66</v>
      </c>
      <c r="P6" s="29" t="s">
        <v>67</v>
      </c>
      <c r="Q6" s="29" t="s">
        <v>68</v>
      </c>
      <c r="R6" s="29" t="s">
        <v>69</v>
      </c>
    </row>
    <row r="7" ht="22.5" customHeight="1" spans="1:18">
      <c r="A7" s="30" t="s">
        <v>83</v>
      </c>
      <c r="B7" s="30" t="s">
        <v>84</v>
      </c>
      <c r="C7" s="30" t="s">
        <v>85</v>
      </c>
      <c r="D7" s="30" t="s">
        <v>86</v>
      </c>
      <c r="E7" s="30" t="s">
        <v>87</v>
      </c>
      <c r="F7" s="30" t="s">
        <v>88</v>
      </c>
      <c r="G7" s="30" t="s">
        <v>89</v>
      </c>
      <c r="H7" s="30" t="s">
        <v>90</v>
      </c>
      <c r="I7" s="30" t="s">
        <v>91</v>
      </c>
      <c r="J7" s="30" t="s">
        <v>92</v>
      </c>
      <c r="K7" s="30" t="s">
        <v>93</v>
      </c>
      <c r="L7" s="30" t="s">
        <v>94</v>
      </c>
      <c r="M7" s="30" t="s">
        <v>95</v>
      </c>
      <c r="N7" s="30" t="s">
        <v>96</v>
      </c>
      <c r="O7" s="30" t="s">
        <v>349</v>
      </c>
      <c r="P7" s="30" t="s">
        <v>350</v>
      </c>
      <c r="Q7" s="30" t="s">
        <v>351</v>
      </c>
      <c r="R7" s="30" t="s">
        <v>352</v>
      </c>
    </row>
    <row r="8" ht="22.5" customHeight="1" spans="1:18">
      <c r="A8" s="31"/>
      <c r="B8" s="31"/>
      <c r="C8" s="31"/>
      <c r="D8" s="31"/>
      <c r="E8" s="31"/>
      <c r="F8" s="31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ht="22.5" customHeight="1" spans="1:18">
      <c r="A9" s="31"/>
      <c r="B9" s="31"/>
      <c r="C9" s="31"/>
      <c r="D9" s="31"/>
      <c r="E9" s="31"/>
      <c r="F9" s="31"/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ht="22.5" customHeight="1" spans="1:18">
      <c r="A10" s="33" t="s">
        <v>57</v>
      </c>
      <c r="B10" s="33"/>
      <c r="C10" s="33"/>
      <c r="D10" s="33"/>
      <c r="E10" s="33"/>
      <c r="F10" s="33"/>
      <c r="G10" s="33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customHeight="1" spans="1:1">
      <c r="A11" t="s">
        <v>181</v>
      </c>
    </row>
  </sheetData>
  <mergeCells count="17">
    <mergeCell ref="A2:R2"/>
    <mergeCell ref="A3:Q3"/>
    <mergeCell ref="H4:R4"/>
    <mergeCell ref="M5:R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1" footer="0.51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showZeros="0" workbookViewId="0">
      <selection activeCell="A10" sqref="A10"/>
    </sheetView>
  </sheetViews>
  <sheetFormatPr defaultColWidth="10.712962962963" defaultRowHeight="14.25" customHeight="1"/>
  <cols>
    <col min="1" max="1" width="44" customWidth="1"/>
    <col min="2" max="14" width="21.5740740740741" customWidth="1"/>
  </cols>
  <sheetData>
    <row r="1" ht="13.5" customHeight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4" t="s">
        <v>353</v>
      </c>
    </row>
    <row r="2" ht="45" customHeight="1" spans="1:14">
      <c r="A2" s="11" t="s">
        <v>354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5" customHeight="1" spans="1:14">
      <c r="A3" s="10" t="str">
        <f>"单位名称："&amp;"南华县一街卫生院"</f>
        <v>单位名称：南华县一街卫生院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4" t="s">
        <v>54</v>
      </c>
    </row>
    <row r="4" ht="22.5" customHeight="1" spans="1:14">
      <c r="A4" s="5" t="s">
        <v>355</v>
      </c>
      <c r="B4" s="5" t="s">
        <v>191</v>
      </c>
      <c r="C4" s="5"/>
      <c r="D4" s="5"/>
      <c r="E4" s="5" t="s">
        <v>356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328</v>
      </c>
      <c r="E5" s="5" t="s">
        <v>357</v>
      </c>
      <c r="F5" s="5" t="s">
        <v>358</v>
      </c>
      <c r="G5" s="5" t="s">
        <v>359</v>
      </c>
      <c r="H5" s="5" t="s">
        <v>360</v>
      </c>
      <c r="I5" s="5" t="s">
        <v>361</v>
      </c>
      <c r="J5" s="5" t="s">
        <v>362</v>
      </c>
      <c r="K5" s="5" t="s">
        <v>363</v>
      </c>
      <c r="L5" s="5" t="s">
        <v>364</v>
      </c>
      <c r="M5" s="5" t="s">
        <v>365</v>
      </c>
      <c r="N5" s="5" t="s">
        <v>366</v>
      </c>
    </row>
    <row r="6" ht="22.5" customHeight="1" spans="1:14">
      <c r="A6" s="24">
        <v>1</v>
      </c>
      <c r="B6" s="24">
        <v>2</v>
      </c>
      <c r="C6" s="24">
        <v>3</v>
      </c>
      <c r="D6" s="25">
        <v>4</v>
      </c>
      <c r="E6" s="24">
        <v>5</v>
      </c>
      <c r="F6" s="24">
        <v>6</v>
      </c>
      <c r="G6" s="25">
        <v>7</v>
      </c>
      <c r="H6" s="24">
        <v>8</v>
      </c>
      <c r="I6" s="24">
        <v>9</v>
      </c>
      <c r="J6" s="25">
        <v>10</v>
      </c>
      <c r="K6" s="24">
        <v>11</v>
      </c>
      <c r="L6" s="24">
        <v>12</v>
      </c>
      <c r="M6" s="25">
        <v>13</v>
      </c>
      <c r="N6" s="24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Height="1" spans="1:1">
      <c r="A10" t="s">
        <v>181</v>
      </c>
    </row>
  </sheetData>
  <mergeCells count="5">
    <mergeCell ref="A2:N2"/>
    <mergeCell ref="A3:H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showZeros="0" workbookViewId="0">
      <selection activeCell="A24" sqref="A24"/>
    </sheetView>
  </sheetViews>
  <sheetFormatPr defaultColWidth="10.712962962963" defaultRowHeight="12" customHeight="1"/>
  <cols>
    <col min="1" max="1" width="69.2777777777778" customWidth="1"/>
    <col min="2" max="2" width="41.1388888888889" customWidth="1"/>
    <col min="3" max="3" width="69.2777777777778" customWidth="1"/>
    <col min="4" max="5" width="27.5740740740741" customWidth="1"/>
    <col min="6" max="6" width="55" customWidth="1"/>
    <col min="7" max="7" width="10.2777777777778" customWidth="1"/>
    <col min="8" max="8" width="18.712962962963" customWidth="1"/>
    <col min="9" max="9" width="9.85185185185185" customWidth="1"/>
    <col min="10" max="10" width="16.8518518518519" customWidth="1"/>
    <col min="11" max="11" width="53" customWidth="1"/>
  </cols>
  <sheetData>
    <row r="1" ht="15.75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3" t="s">
        <v>367</v>
      </c>
    </row>
    <row r="2" ht="45" customHeight="1" spans="1:11">
      <c r="A2" s="20" t="s">
        <v>368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5.75" customHeight="1" spans="1:11">
      <c r="A3" s="19" t="str">
        <f>"单位名称："&amp;"南华县一街卫生院"</f>
        <v>单位名称：南华县一街卫生院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ht="22.5" customHeight="1" spans="1:11">
      <c r="A4" s="9" t="s">
        <v>369</v>
      </c>
      <c r="B4" s="9" t="s">
        <v>185</v>
      </c>
      <c r="C4" s="9" t="s">
        <v>283</v>
      </c>
      <c r="D4" s="9" t="s">
        <v>284</v>
      </c>
      <c r="E4" s="9" t="s">
        <v>285</v>
      </c>
      <c r="F4" s="9" t="s">
        <v>286</v>
      </c>
      <c r="G4" s="9" t="s">
        <v>287</v>
      </c>
      <c r="H4" s="9" t="s">
        <v>288</v>
      </c>
      <c r="I4" s="9" t="s">
        <v>289</v>
      </c>
      <c r="J4" s="9" t="s">
        <v>290</v>
      </c>
      <c r="K4" s="9" t="s">
        <v>291</v>
      </c>
    </row>
    <row r="5" ht="22.5" customHeight="1" spans="1:1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  <c r="I5" s="12">
        <v>9</v>
      </c>
      <c r="J5" s="21">
        <v>10</v>
      </c>
      <c r="K5" s="21">
        <v>11</v>
      </c>
    </row>
    <row r="6" ht="22.5" customHeight="1" spans="1:1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2.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22.5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customHeight="1" spans="1:1">
      <c r="A9" t="s">
        <v>181</v>
      </c>
    </row>
  </sheetData>
  <mergeCells count="1">
    <mergeCell ref="A2:K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A10" sqref="A10"/>
    </sheetView>
  </sheetViews>
  <sheetFormatPr defaultColWidth="10.712962962963" defaultRowHeight="12" customHeight="1" outlineLevelCol="7"/>
  <cols>
    <col min="1" max="1" width="33.8518518518519" customWidth="1"/>
    <col min="2" max="3" width="39.1388888888889" customWidth="1"/>
    <col min="4" max="4" width="24" customWidth="1"/>
    <col min="5" max="5" width="7.85185185185185" customWidth="1"/>
    <col min="6" max="6" width="11" customWidth="1"/>
    <col min="7" max="8" width="19.1388888888889" customWidth="1"/>
  </cols>
  <sheetData>
    <row r="1" ht="14.25" customHeight="1" spans="1:8">
      <c r="A1" s="15"/>
      <c r="B1" s="15"/>
      <c r="C1" s="15"/>
      <c r="D1" s="15"/>
      <c r="E1" s="15"/>
      <c r="F1" s="15"/>
      <c r="G1" s="15"/>
      <c r="H1" s="14" t="s">
        <v>370</v>
      </c>
    </row>
    <row r="2" ht="45" customHeight="1" spans="1:8">
      <c r="A2" s="11" t="s">
        <v>371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"单位名称："&amp;"南华县一街卫生院"</f>
        <v>单位名称：南华县一街卫生院</v>
      </c>
      <c r="B3" s="10"/>
      <c r="C3" s="10"/>
      <c r="D3" s="15"/>
      <c r="E3" s="15"/>
      <c r="F3" s="15"/>
      <c r="G3" s="15"/>
      <c r="H3" s="14" t="s">
        <v>54</v>
      </c>
    </row>
    <row r="4" ht="18" customHeight="1" spans="1:8">
      <c r="A4" s="5" t="s">
        <v>315</v>
      </c>
      <c r="B4" s="5" t="s">
        <v>372</v>
      </c>
      <c r="C4" s="5" t="s">
        <v>373</v>
      </c>
      <c r="D4" s="5" t="s">
        <v>374</v>
      </c>
      <c r="E4" s="5" t="s">
        <v>322</v>
      </c>
      <c r="F4" s="5" t="s">
        <v>375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323</v>
      </c>
      <c r="G5" s="5" t="s">
        <v>376</v>
      </c>
      <c r="H5" s="5" t="s">
        <v>377</v>
      </c>
    </row>
    <row r="6" ht="21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23.25" customHeight="1" spans="1:8">
      <c r="A7" s="7"/>
      <c r="B7" s="7"/>
      <c r="C7" s="7"/>
      <c r="D7" s="7"/>
      <c r="E7" s="17"/>
      <c r="F7" s="17"/>
      <c r="G7" s="17"/>
      <c r="H7" s="17"/>
    </row>
    <row r="8" ht="23.25" customHeight="1" spans="1:8">
      <c r="A8" s="7" t="s">
        <v>378</v>
      </c>
      <c r="B8" s="7"/>
      <c r="C8" s="7"/>
      <c r="D8" s="7"/>
      <c r="E8" s="17"/>
      <c r="F8" s="17"/>
      <c r="G8" s="17"/>
      <c r="H8" s="17"/>
    </row>
    <row r="9" ht="23.25" customHeight="1" spans="1:8">
      <c r="A9" s="9" t="s">
        <v>57</v>
      </c>
      <c r="B9" s="9"/>
      <c r="C9" s="9"/>
      <c r="D9" s="9"/>
      <c r="E9" s="9"/>
      <c r="F9" s="8"/>
      <c r="G9" s="18"/>
      <c r="H9" s="18"/>
    </row>
    <row r="10" customHeight="1" spans="1:1">
      <c r="A10" t="s">
        <v>181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showZeros="0" workbookViewId="0">
      <selection activeCell="C20" sqref="C20"/>
    </sheetView>
  </sheetViews>
  <sheetFormatPr defaultColWidth="10.712962962963" defaultRowHeight="14.25" customHeight="1"/>
  <cols>
    <col min="1" max="11" width="17.5740740740741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379</v>
      </c>
    </row>
    <row r="2" ht="46.15" customHeight="1" spans="1:11">
      <c r="A2" s="11" t="s">
        <v>380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"单位名称："&amp;"南华县一街卫生院"</f>
        <v>单位名称：南华县一街卫生院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2</v>
      </c>
    </row>
    <row r="4" ht="22.5" customHeight="1" spans="1:11">
      <c r="A4" s="5" t="s">
        <v>268</v>
      </c>
      <c r="B4" s="5" t="s">
        <v>186</v>
      </c>
      <c r="C4" s="5" t="s">
        <v>184</v>
      </c>
      <c r="D4" s="5" t="s">
        <v>187</v>
      </c>
      <c r="E4" s="5" t="s">
        <v>188</v>
      </c>
      <c r="F4" s="5" t="s">
        <v>269</v>
      </c>
      <c r="G4" s="5" t="s">
        <v>270</v>
      </c>
      <c r="H4" s="5" t="s">
        <v>57</v>
      </c>
      <c r="I4" s="5" t="s">
        <v>381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378</v>
      </c>
      <c r="B8" s="7" t="s">
        <v>378</v>
      </c>
      <c r="C8" s="7" t="s">
        <v>378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customHeight="1" spans="1:1">
      <c r="A10" t="s">
        <v>181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9" right="0.39" top="0.58" bottom="0.58" header="0.5" footer="0.5"/>
  <pageSetup paperSize="9" scale="88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0"/>
  <sheetViews>
    <sheetView showGridLines="0" showZeros="0" workbookViewId="0">
      <selection activeCell="C18" sqref="C18"/>
    </sheetView>
  </sheetViews>
  <sheetFormatPr defaultColWidth="10" defaultRowHeight="12.75" customHeight="1" outlineLevelCol="6"/>
  <cols>
    <col min="1" max="1" width="49" customWidth="1"/>
    <col min="2" max="2" width="19.1388888888889" customWidth="1"/>
    <col min="3" max="3" width="64.2777777777778" customWidth="1"/>
    <col min="4" max="4" width="8.71296296296296" customWidth="1"/>
    <col min="5" max="7" width="20.5740740740741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382</v>
      </c>
    </row>
    <row r="2" ht="45" customHeight="1" spans="1:7">
      <c r="A2" s="3" t="s">
        <v>383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"单位名称："&amp;"南华县一街卫生院"</f>
        <v>单位名称：南华县一街卫生院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184</v>
      </c>
      <c r="B4" s="5" t="s">
        <v>268</v>
      </c>
      <c r="C4" s="5" t="s">
        <v>186</v>
      </c>
      <c r="D4" s="5" t="s">
        <v>384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385</v>
      </c>
      <c r="F5" s="5" t="s">
        <v>386</v>
      </c>
      <c r="G5" s="5" t="s">
        <v>387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/>
      <c r="B7" s="7"/>
      <c r="C7" s="7"/>
      <c r="D7" s="7"/>
      <c r="E7" s="8"/>
      <c r="F7" s="8"/>
      <c r="G7" s="8"/>
    </row>
    <row r="8" ht="22.5" customHeight="1" spans="1:7">
      <c r="A8" s="7"/>
      <c r="B8" s="7"/>
      <c r="C8" s="7"/>
      <c r="D8" s="7"/>
      <c r="E8" s="8"/>
      <c r="F8" s="8"/>
      <c r="G8" s="8"/>
    </row>
    <row r="9" ht="22.5" customHeight="1" spans="1:7">
      <c r="A9" s="9" t="s">
        <v>57</v>
      </c>
      <c r="B9" s="9"/>
      <c r="C9" s="9"/>
      <c r="D9" s="9"/>
      <c r="E9" s="8"/>
      <c r="F9" s="8"/>
      <c r="G9" s="8"/>
    </row>
    <row r="10" customHeight="1" spans="1:1">
      <c r="A10" t="s">
        <v>181</v>
      </c>
    </row>
  </sheetData>
  <mergeCells count="8">
    <mergeCell ref="A2:G2"/>
    <mergeCell ref="A3:B3"/>
    <mergeCell ref="E4:G4"/>
    <mergeCell ref="A9:D9"/>
    <mergeCell ref="A4:A5"/>
    <mergeCell ref="B4:B5"/>
    <mergeCell ref="C4:C5"/>
    <mergeCell ref="D4:D5"/>
  </mergeCells>
  <pageMargins left="0.19" right="0.19" top="0.19" bottom="0.2" header="0.19" footer="0.19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2025年部门基本支出预算表（人员类、运转类公用经费项目）04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2025-02-11T02:39:00Z</dcterms:created>
  <dcterms:modified xsi:type="dcterms:W3CDTF">2025-02-17T08:26:31Z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54C1A5348D7F460BAD8E3EFE282D6CF8_12</vt:lpwstr>
  </property>
  <property fmtid="{D5CDD505-2E9C-101B-9397-08002B2CF9AE}" pid="3" name="KSOProductBuildVer">
    <vt:lpwstr>2052-12.8.2.18205</vt:lpwstr>
  </property>
</Properties>
</file>